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PARDES_PROJETOS_EM_ANDAMENTO\MIP_TRU_2018\DADOS_PARA_SITE\"/>
    </mc:Choice>
  </mc:AlternateContent>
  <bookViews>
    <workbookView xWindow="0" yWindow="0" windowWidth="28800" windowHeight="12330" activeTab="1"/>
  </bookViews>
  <sheets>
    <sheet name="Tabela 1 - Recursos" sheetId="5" r:id="rId1"/>
    <sheet name="Tabela 2 -Usos" sheetId="49" r:id="rId2"/>
    <sheet name="Tabela 3 - preço básico " sheetId="55" r:id="rId3"/>
    <sheet name="Tabela 4 - Matriz Bn" sheetId="23" r:id="rId4"/>
    <sheet name="Tabela 5 - matriz D" sheetId="24" r:id="rId5"/>
    <sheet name="Tabela 6 - matriz DB" sheetId="25" r:id="rId6"/>
    <sheet name="Tabela 7 - Leontief" sheetId="26" r:id="rId7"/>
    <sheet name="RENDA" sheetId="32" state="hidden" r:id="rId8"/>
    <sheet name="MULTIPLICADOR VA" sheetId="31" state="hidden" r:id="rId9"/>
    <sheet name="MULTIPLICADOR RENDA DO TRABALHO" sheetId="36" state="hidden" r:id="rId10"/>
    <sheet name="MULTIPLICADOR EMPREGO" sheetId="37" state="hidden" r:id="rId11"/>
    <sheet name="MULTIPLICADOR ICMS" sheetId="39" state="hidden" r:id="rId12"/>
    <sheet name="MULTIPLICADOR IPI" sheetId="38" state="hidden" r:id="rId13"/>
  </sheets>
  <definedNames>
    <definedName name="_xlnm._FilterDatabase" localSheetId="10" hidden="1">'MULTIPLICADOR EMPREGO'!$A$236:$D$236</definedName>
    <definedName name="_xlnm._FilterDatabase" localSheetId="11" hidden="1">'MULTIPLICADOR ICMS'!$A$236:$D$236</definedName>
    <definedName name="_xlnm._FilterDatabase" localSheetId="12" hidden="1">'MULTIPLICADOR IPI'!$A$236:$D$236</definedName>
    <definedName name="_xlnm._FilterDatabase" localSheetId="9" hidden="1">'MULTIPLICADOR RENDA DO TRABALHO'!$A$236:$D$236</definedName>
    <definedName name="_xlnm._FilterDatabase" localSheetId="8" hidden="1">'MULTIPLICADOR VA'!$A$236:$D$286</definedName>
  </definedNames>
  <calcPr calcId="162913"/>
</workbook>
</file>

<file path=xl/calcChain.xml><?xml version="1.0" encoding="utf-8"?>
<calcChain xmlns="http://schemas.openxmlformats.org/spreadsheetml/2006/main">
  <c r="BA108" i="55" l="1"/>
  <c r="AZ108" i="55"/>
  <c r="AY108" i="55"/>
  <c r="AX108" i="55"/>
  <c r="AW108" i="55"/>
  <c r="AV108" i="55"/>
  <c r="AU108" i="55"/>
  <c r="AT108" i="55"/>
  <c r="AR108" i="55"/>
  <c r="AQ108" i="55"/>
  <c r="AP108" i="55"/>
  <c r="AO108" i="55"/>
  <c r="AN108" i="55"/>
  <c r="AM108" i="55"/>
  <c r="AL108" i="55"/>
  <c r="AK108" i="55"/>
  <c r="AJ108" i="55"/>
  <c r="AI108" i="55"/>
  <c r="AH108" i="55"/>
  <c r="AG108" i="55"/>
  <c r="AF108" i="55"/>
  <c r="AE108" i="55"/>
  <c r="AD108" i="55"/>
  <c r="AC108" i="55"/>
  <c r="AB108" i="55"/>
  <c r="AA108" i="55"/>
  <c r="Z108" i="55"/>
  <c r="Y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C108" i="55"/>
  <c r="B108" i="55"/>
  <c r="AS108" i="55" l="1"/>
  <c r="BB108" i="55"/>
  <c r="A55" i="38" l="1"/>
  <c r="BA55" i="38"/>
  <c r="A56" i="38"/>
  <c r="C120" i="38" a="1"/>
  <c r="K120" i="38" s="1"/>
  <c r="K172" i="38" s="1"/>
  <c r="F189" i="38" s="1"/>
  <c r="H120" i="38"/>
  <c r="I120" i="38"/>
  <c r="L120" i="38"/>
  <c r="L172" i="38" s="1"/>
  <c r="F190" i="38" s="1"/>
  <c r="Q120" i="38"/>
  <c r="Q172" i="38" s="1"/>
  <c r="F195" i="38" s="1"/>
  <c r="T120" i="38"/>
  <c r="T172" i="38" s="1"/>
  <c r="F198" i="38" s="1"/>
  <c r="Y120" i="38"/>
  <c r="AA120" i="38"/>
  <c r="AA172" i="38"/>
  <c r="F205" i="38" s="1"/>
  <c r="AG120" i="38"/>
  <c r="AG172" i="38" s="1"/>
  <c r="F211" i="38" s="1"/>
  <c r="AO120" i="38"/>
  <c r="AQ120" i="38"/>
  <c r="AQ172" i="38"/>
  <c r="F221" i="38" s="1"/>
  <c r="AW120" i="38"/>
  <c r="AY120" i="38"/>
  <c r="AZ120" i="38"/>
  <c r="F121" i="38"/>
  <c r="N121" i="38"/>
  <c r="P121" i="38"/>
  <c r="Q121" i="38"/>
  <c r="V121" i="38"/>
  <c r="AD121" i="38"/>
  <c r="AF121" i="38"/>
  <c r="AG121" i="38"/>
  <c r="AL121" i="38"/>
  <c r="AT121" i="38"/>
  <c r="AV121" i="38"/>
  <c r="AW121" i="38"/>
  <c r="C122" i="38"/>
  <c r="K122" i="38"/>
  <c r="M122" i="38"/>
  <c r="N122" i="38"/>
  <c r="S122" i="38"/>
  <c r="AA122" i="38"/>
  <c r="AC122" i="38"/>
  <c r="AD122" i="38"/>
  <c r="AI122" i="38"/>
  <c r="AO122" i="38"/>
  <c r="AP122" i="38"/>
  <c r="AQ122" i="38"/>
  <c r="AU122" i="38"/>
  <c r="BA122" i="38"/>
  <c r="C123" i="38"/>
  <c r="D123" i="38"/>
  <c r="H123" i="38"/>
  <c r="N123" i="38"/>
  <c r="O123" i="38"/>
  <c r="P123" i="38"/>
  <c r="T123" i="38"/>
  <c r="Z123" i="38"/>
  <c r="AA123" i="38"/>
  <c r="AB123" i="38"/>
  <c r="AF123" i="38"/>
  <c r="AL123" i="38"/>
  <c r="AM123" i="38"/>
  <c r="AN123" i="38"/>
  <c r="AR123" i="38"/>
  <c r="AX123" i="38"/>
  <c r="AY123" i="38"/>
  <c r="AZ123" i="38"/>
  <c r="E124" i="38"/>
  <c r="K124" i="38"/>
  <c r="L124" i="38"/>
  <c r="M124" i="38"/>
  <c r="P124" i="38"/>
  <c r="Q124" i="38"/>
  <c r="W124" i="38"/>
  <c r="X124" i="38"/>
  <c r="Y124" i="38"/>
  <c r="AB124" i="38"/>
  <c r="AC124" i="38"/>
  <c r="AI124" i="38"/>
  <c r="AJ124" i="38"/>
  <c r="AK124" i="38"/>
  <c r="AN124" i="38"/>
  <c r="AO124" i="38"/>
  <c r="AU124" i="38"/>
  <c r="AV124" i="38"/>
  <c r="AW124" i="38"/>
  <c r="AZ124" i="38"/>
  <c r="BA124" i="38"/>
  <c r="H125" i="38"/>
  <c r="I125" i="38"/>
  <c r="J125" i="38"/>
  <c r="M125" i="38"/>
  <c r="N125" i="38"/>
  <c r="T125" i="38"/>
  <c r="U125" i="38"/>
  <c r="V125" i="38"/>
  <c r="Y125" i="38"/>
  <c r="Z125" i="38"/>
  <c r="AF125" i="38"/>
  <c r="AG125" i="38"/>
  <c r="AH125" i="38"/>
  <c r="AK125" i="38"/>
  <c r="AL125" i="38"/>
  <c r="AR125" i="38"/>
  <c r="AS125" i="38"/>
  <c r="AT125" i="38"/>
  <c r="AW125" i="38"/>
  <c r="AX125" i="38"/>
  <c r="E126" i="38"/>
  <c r="F126" i="38"/>
  <c r="G126" i="38"/>
  <c r="J126" i="38"/>
  <c r="K126" i="38"/>
  <c r="Q126" i="38"/>
  <c r="R126" i="38"/>
  <c r="S126" i="38"/>
  <c r="V126" i="38"/>
  <c r="W126" i="38"/>
  <c r="AC126" i="38"/>
  <c r="AD126" i="38"/>
  <c r="AE126" i="38"/>
  <c r="AH126" i="38"/>
  <c r="AI126" i="38"/>
  <c r="AO126" i="38"/>
  <c r="AP126" i="38"/>
  <c r="AQ126" i="38"/>
  <c r="AT126" i="38"/>
  <c r="AU126" i="38"/>
  <c r="BA126" i="38"/>
  <c r="C127" i="38"/>
  <c r="D127" i="38"/>
  <c r="G127" i="38"/>
  <c r="H127" i="38"/>
  <c r="N127" i="38"/>
  <c r="O127" i="38"/>
  <c r="P127" i="38"/>
  <c r="S127" i="38"/>
  <c r="T127" i="38"/>
  <c r="Z127" i="38"/>
  <c r="AA127" i="38"/>
  <c r="AB127" i="38"/>
  <c r="AE127" i="38"/>
  <c r="AF127" i="38"/>
  <c r="AL127" i="38"/>
  <c r="AM127" i="38"/>
  <c r="AN127" i="38"/>
  <c r="AQ127" i="38"/>
  <c r="AR127" i="38"/>
  <c r="AX127" i="38"/>
  <c r="AY127" i="38"/>
  <c r="AZ127" i="38"/>
  <c r="D128" i="38"/>
  <c r="E128" i="38"/>
  <c r="K128" i="38"/>
  <c r="L128" i="38"/>
  <c r="M128" i="38"/>
  <c r="P128" i="38"/>
  <c r="Q128" i="38"/>
  <c r="W128" i="38"/>
  <c r="X128" i="38"/>
  <c r="Y128" i="38"/>
  <c r="AB128" i="38"/>
  <c r="AC128" i="38"/>
  <c r="AI128" i="38"/>
  <c r="AJ128" i="38"/>
  <c r="AK128" i="38"/>
  <c r="AN128" i="38"/>
  <c r="AO128" i="38"/>
  <c r="AU128" i="38"/>
  <c r="AV128" i="38"/>
  <c r="AW128" i="38"/>
  <c r="AZ128" i="38"/>
  <c r="BA128" i="38"/>
  <c r="H129" i="38"/>
  <c r="I129" i="38"/>
  <c r="J129" i="38"/>
  <c r="M129" i="38"/>
  <c r="N129" i="38"/>
  <c r="T129" i="38"/>
  <c r="U129" i="38"/>
  <c r="V129" i="38"/>
  <c r="Y129" i="38"/>
  <c r="Z129" i="38"/>
  <c r="AF129" i="38"/>
  <c r="AG129" i="38"/>
  <c r="AH129" i="38"/>
  <c r="AK129" i="38"/>
  <c r="AL129" i="38"/>
  <c r="AR129" i="38"/>
  <c r="AS129" i="38"/>
  <c r="AT129" i="38"/>
  <c r="AW129" i="38"/>
  <c r="AX129" i="38"/>
  <c r="E130" i="38"/>
  <c r="F130" i="38"/>
  <c r="G130" i="38"/>
  <c r="J130" i="38"/>
  <c r="K130" i="38"/>
  <c r="Q130" i="38"/>
  <c r="R130" i="38"/>
  <c r="S130" i="38"/>
  <c r="V130" i="38"/>
  <c r="W130" i="38"/>
  <c r="AC130" i="38"/>
  <c r="AD130" i="38"/>
  <c r="AE130" i="38"/>
  <c r="AH130" i="38"/>
  <c r="AI130" i="38"/>
  <c r="AO130" i="38"/>
  <c r="AP130" i="38"/>
  <c r="AQ130" i="38"/>
  <c r="AT130" i="38"/>
  <c r="AU130" i="38"/>
  <c r="BA130" i="38"/>
  <c r="C131" i="38"/>
  <c r="D131" i="38"/>
  <c r="G131" i="38"/>
  <c r="H131" i="38"/>
  <c r="N131" i="38"/>
  <c r="O131" i="38"/>
  <c r="P131" i="38"/>
  <c r="S131" i="38"/>
  <c r="T131" i="38"/>
  <c r="Z131" i="38"/>
  <c r="AA131" i="38"/>
  <c r="AB131" i="38"/>
  <c r="AE131" i="38"/>
  <c r="AF131" i="38"/>
  <c r="AL131" i="38"/>
  <c r="AM131" i="38"/>
  <c r="AN131" i="38"/>
  <c r="AQ131" i="38"/>
  <c r="AR131" i="38"/>
  <c r="AX131" i="38"/>
  <c r="AY131" i="38"/>
  <c r="AZ131" i="38"/>
  <c r="D132" i="38"/>
  <c r="E132" i="38"/>
  <c r="K132" i="38"/>
  <c r="L132" i="38"/>
  <c r="M132" i="38"/>
  <c r="P132" i="38"/>
  <c r="Q132" i="38"/>
  <c r="W132" i="38"/>
  <c r="X132" i="38"/>
  <c r="Y132" i="38"/>
  <c r="AB132" i="38"/>
  <c r="AC132" i="38"/>
  <c r="AI132" i="38"/>
  <c r="AJ132" i="38"/>
  <c r="AK132" i="38"/>
  <c r="AN132" i="38"/>
  <c r="AO132" i="38"/>
  <c r="AU132" i="38"/>
  <c r="AV132" i="38"/>
  <c r="AW132" i="38"/>
  <c r="AZ132" i="38"/>
  <c r="BA132" i="38"/>
  <c r="H133" i="38"/>
  <c r="I133" i="38"/>
  <c r="J133" i="38"/>
  <c r="M133" i="38"/>
  <c r="N133" i="38"/>
  <c r="T133" i="38"/>
  <c r="U133" i="38"/>
  <c r="V133" i="38"/>
  <c r="Y133" i="38"/>
  <c r="Z133" i="38"/>
  <c r="AF133" i="38"/>
  <c r="AG133" i="38"/>
  <c r="AH133" i="38"/>
  <c r="AK133" i="38"/>
  <c r="AL133" i="38"/>
  <c r="AR133" i="38"/>
  <c r="AS133" i="38"/>
  <c r="AT133" i="38"/>
  <c r="AW133" i="38"/>
  <c r="AX133" i="38"/>
  <c r="E134" i="38"/>
  <c r="F134" i="38"/>
  <c r="G134" i="38"/>
  <c r="J134" i="38"/>
  <c r="K134" i="38"/>
  <c r="Q134" i="38"/>
  <c r="R134" i="38"/>
  <c r="S134" i="38"/>
  <c r="V134" i="38"/>
  <c r="W134" i="38"/>
  <c r="AC134" i="38"/>
  <c r="AD134" i="38"/>
  <c r="AE134" i="38"/>
  <c r="AH134" i="38"/>
  <c r="AI134" i="38"/>
  <c r="AO134" i="38"/>
  <c r="AP134" i="38"/>
  <c r="AQ134" i="38"/>
  <c r="AT134" i="38"/>
  <c r="AU134" i="38"/>
  <c r="BA134" i="38"/>
  <c r="C135" i="38"/>
  <c r="D135" i="38"/>
  <c r="G135" i="38"/>
  <c r="H135" i="38"/>
  <c r="M135" i="38"/>
  <c r="N135" i="38"/>
  <c r="O135" i="38"/>
  <c r="P135" i="38"/>
  <c r="S135" i="38"/>
  <c r="T135" i="38"/>
  <c r="Y135" i="38"/>
  <c r="Z135" i="38"/>
  <c r="AA135" i="38"/>
  <c r="AB135" i="38"/>
  <c r="AE135" i="38"/>
  <c r="AF135" i="38"/>
  <c r="AK135" i="38"/>
  <c r="AL135" i="38"/>
  <c r="AM135" i="38"/>
  <c r="AN135" i="38"/>
  <c r="AQ135" i="38"/>
  <c r="AR135" i="38"/>
  <c r="AW135" i="38"/>
  <c r="AX135" i="38"/>
  <c r="AY135" i="38"/>
  <c r="AZ135" i="38"/>
  <c r="D136" i="38"/>
  <c r="E136" i="38"/>
  <c r="J136" i="38"/>
  <c r="K136" i="38"/>
  <c r="L136" i="38"/>
  <c r="M136" i="38"/>
  <c r="P136" i="38"/>
  <c r="Q136" i="38"/>
  <c r="V136" i="38"/>
  <c r="W136" i="38"/>
  <c r="X136" i="38"/>
  <c r="Y136" i="38"/>
  <c r="AB136" i="38"/>
  <c r="AC136" i="38"/>
  <c r="AH136" i="38"/>
  <c r="AI136" i="38"/>
  <c r="AJ136" i="38"/>
  <c r="AK136" i="38"/>
  <c r="AN136" i="38"/>
  <c r="AO136" i="38"/>
  <c r="AT136" i="38"/>
  <c r="AU136" i="38"/>
  <c r="AV136" i="38"/>
  <c r="AW136" i="38"/>
  <c r="AZ136" i="38"/>
  <c r="BA136" i="38"/>
  <c r="G137" i="38"/>
  <c r="H137" i="38"/>
  <c r="I137" i="38"/>
  <c r="J137" i="38"/>
  <c r="M137" i="38"/>
  <c r="N137" i="38"/>
  <c r="S137" i="38"/>
  <c r="T137" i="38"/>
  <c r="U137" i="38"/>
  <c r="V137" i="38"/>
  <c r="Y137" i="38"/>
  <c r="Z137" i="38"/>
  <c r="AE137" i="38"/>
  <c r="AF137" i="38"/>
  <c r="AG137" i="38"/>
  <c r="AH137" i="38"/>
  <c r="AK137" i="38"/>
  <c r="AL137" i="38"/>
  <c r="AQ137" i="38"/>
  <c r="AR137" i="38"/>
  <c r="AS137" i="38"/>
  <c r="AT137" i="38"/>
  <c r="AW137" i="38"/>
  <c r="AX137" i="38"/>
  <c r="D138" i="38"/>
  <c r="E138" i="38"/>
  <c r="F138" i="38"/>
  <c r="G138" i="38"/>
  <c r="J138" i="38"/>
  <c r="K138" i="38"/>
  <c r="P138" i="38"/>
  <c r="Q138" i="38"/>
  <c r="R138" i="38"/>
  <c r="S138" i="38"/>
  <c r="V138" i="38"/>
  <c r="W138" i="38"/>
  <c r="AB138" i="38"/>
  <c r="AC138" i="38"/>
  <c r="AD138" i="38"/>
  <c r="AE138" i="38"/>
  <c r="AH138" i="38"/>
  <c r="AI138" i="38"/>
  <c r="AN138" i="38"/>
  <c r="AO138" i="38"/>
  <c r="AP138" i="38"/>
  <c r="AQ138" i="38"/>
  <c r="AT138" i="38"/>
  <c r="AU138" i="38"/>
  <c r="AV138" i="38"/>
  <c r="AZ138" i="38"/>
  <c r="BA138" i="38"/>
  <c r="C139" i="38"/>
  <c r="D139" i="38"/>
  <c r="G139" i="38"/>
  <c r="H139" i="38"/>
  <c r="I139" i="38"/>
  <c r="M139" i="38"/>
  <c r="N139" i="38"/>
  <c r="O139" i="38"/>
  <c r="P139" i="38"/>
  <c r="S139" i="38"/>
  <c r="T139" i="38"/>
  <c r="U139" i="38"/>
  <c r="Y139" i="38"/>
  <c r="Z139" i="38"/>
  <c r="AA139" i="38"/>
  <c r="AB139" i="38"/>
  <c r="AE139" i="38"/>
  <c r="AF139" i="38"/>
  <c r="AG139" i="38"/>
  <c r="AK139" i="38"/>
  <c r="AL139" i="38"/>
  <c r="AM139" i="38"/>
  <c r="AN139" i="38"/>
  <c r="AQ139" i="38"/>
  <c r="AR139" i="38"/>
  <c r="AS139" i="38"/>
  <c r="AW139" i="38"/>
  <c r="AX139" i="38"/>
  <c r="AY139" i="38"/>
  <c r="AZ139" i="38"/>
  <c r="D140" i="38"/>
  <c r="E140" i="38"/>
  <c r="F140" i="38"/>
  <c r="G140" i="38"/>
  <c r="H140" i="38"/>
  <c r="I140" i="38"/>
  <c r="J140" i="38"/>
  <c r="K140" i="38"/>
  <c r="L140" i="38"/>
  <c r="M140" i="38"/>
  <c r="N140" i="38"/>
  <c r="O140" i="38"/>
  <c r="P140" i="38"/>
  <c r="Q140" i="38"/>
  <c r="R140" i="38"/>
  <c r="S140" i="38"/>
  <c r="T140" i="38"/>
  <c r="U140" i="38"/>
  <c r="V140" i="38"/>
  <c r="W140" i="38"/>
  <c r="X140" i="38"/>
  <c r="Y140" i="38"/>
  <c r="Z140" i="38"/>
  <c r="AA140" i="38"/>
  <c r="AB140" i="38"/>
  <c r="AC140" i="38"/>
  <c r="AD140" i="38"/>
  <c r="AE140" i="38"/>
  <c r="AF140" i="38"/>
  <c r="AG140" i="38"/>
  <c r="AH140" i="38"/>
  <c r="AI140" i="38"/>
  <c r="AJ140" i="38"/>
  <c r="AK140" i="38"/>
  <c r="AL140" i="38"/>
  <c r="AM140" i="38"/>
  <c r="AN140" i="38"/>
  <c r="AO140" i="38"/>
  <c r="AP140" i="38"/>
  <c r="AQ140" i="38"/>
  <c r="AR140" i="38"/>
  <c r="AS140" i="38"/>
  <c r="AT140" i="38"/>
  <c r="AU140" i="38"/>
  <c r="AV140" i="38"/>
  <c r="AW140" i="38"/>
  <c r="AX140" i="38"/>
  <c r="AY140" i="38"/>
  <c r="AZ140" i="38"/>
  <c r="BA140" i="38"/>
  <c r="C141" i="38"/>
  <c r="D141" i="38"/>
  <c r="E141" i="38"/>
  <c r="F141" i="38"/>
  <c r="G141" i="38"/>
  <c r="H141" i="38"/>
  <c r="I141" i="38"/>
  <c r="J141" i="38"/>
  <c r="K141" i="38"/>
  <c r="L141" i="38"/>
  <c r="M141" i="38"/>
  <c r="N141" i="38"/>
  <c r="O141" i="38"/>
  <c r="P141" i="38"/>
  <c r="Q141" i="38"/>
  <c r="R141" i="38"/>
  <c r="S141" i="38"/>
  <c r="T141" i="38"/>
  <c r="U141" i="38"/>
  <c r="V141" i="38"/>
  <c r="W141" i="38"/>
  <c r="X141" i="38"/>
  <c r="Y141" i="38"/>
  <c r="Z141" i="38"/>
  <c r="AA141" i="38"/>
  <c r="AB141" i="38"/>
  <c r="AC141" i="38"/>
  <c r="AD141" i="38"/>
  <c r="AE141" i="38"/>
  <c r="AF141" i="38"/>
  <c r="AG141" i="38"/>
  <c r="AH141" i="38"/>
  <c r="AI141" i="38"/>
  <c r="AJ141" i="38"/>
  <c r="AK141" i="38"/>
  <c r="AL141" i="38"/>
  <c r="AM141" i="38"/>
  <c r="AN141" i="38"/>
  <c r="AO141" i="38"/>
  <c r="AP141" i="38"/>
  <c r="AQ141" i="38"/>
  <c r="AR141" i="38"/>
  <c r="AS141" i="38"/>
  <c r="AT141" i="38"/>
  <c r="AU141" i="38"/>
  <c r="AV141" i="38"/>
  <c r="AW141" i="38"/>
  <c r="AX141" i="38"/>
  <c r="AY141" i="38"/>
  <c r="AZ141" i="38"/>
  <c r="BA141" i="38"/>
  <c r="C142" i="38"/>
  <c r="D142" i="38"/>
  <c r="E142" i="38"/>
  <c r="F142" i="38"/>
  <c r="G142" i="38"/>
  <c r="H142" i="38"/>
  <c r="I142" i="38"/>
  <c r="J142" i="38"/>
  <c r="K142" i="38"/>
  <c r="L142" i="38"/>
  <c r="M142" i="38"/>
  <c r="N142" i="38"/>
  <c r="O142" i="38"/>
  <c r="P142" i="38"/>
  <c r="Q142" i="38"/>
  <c r="R142" i="38"/>
  <c r="S142" i="38"/>
  <c r="T142" i="38"/>
  <c r="U142" i="38"/>
  <c r="V142" i="38"/>
  <c r="W142" i="38"/>
  <c r="X142" i="38"/>
  <c r="Y142" i="38"/>
  <c r="Z142" i="38"/>
  <c r="AA142" i="38"/>
  <c r="AB142" i="38"/>
  <c r="AC142" i="38"/>
  <c r="AD142" i="38"/>
  <c r="AE142" i="38"/>
  <c r="AF142" i="38"/>
  <c r="AG142" i="38"/>
  <c r="AH142" i="38"/>
  <c r="AI142" i="38"/>
  <c r="AJ142" i="38"/>
  <c r="AK142" i="38"/>
  <c r="AL142" i="38"/>
  <c r="AM142" i="38"/>
  <c r="AN142" i="38"/>
  <c r="AO142" i="38"/>
  <c r="AP142" i="38"/>
  <c r="AQ142" i="38"/>
  <c r="AR142" i="38"/>
  <c r="AS142" i="38"/>
  <c r="AT142" i="38"/>
  <c r="AU142" i="38"/>
  <c r="AV142" i="38"/>
  <c r="AW142" i="38"/>
  <c r="AX142" i="38"/>
  <c r="AY142" i="38"/>
  <c r="AZ142" i="38"/>
  <c r="BA142" i="38"/>
  <c r="C143" i="38"/>
  <c r="D143" i="38"/>
  <c r="E143" i="38"/>
  <c r="F143" i="38"/>
  <c r="G143" i="38"/>
  <c r="H143" i="38"/>
  <c r="I143" i="38"/>
  <c r="J143" i="38"/>
  <c r="K143" i="38"/>
  <c r="L143" i="38"/>
  <c r="M143" i="38"/>
  <c r="N143" i="38"/>
  <c r="O143" i="38"/>
  <c r="P143" i="38"/>
  <c r="Q143" i="38"/>
  <c r="R143" i="38"/>
  <c r="S143" i="38"/>
  <c r="T143" i="38"/>
  <c r="U143" i="38"/>
  <c r="V143" i="38"/>
  <c r="W143" i="38"/>
  <c r="X143" i="38"/>
  <c r="Y143" i="38"/>
  <c r="Z143" i="38"/>
  <c r="AA143" i="38"/>
  <c r="AB143" i="38"/>
  <c r="AC143" i="38"/>
  <c r="AD143" i="38"/>
  <c r="AE143" i="38"/>
  <c r="AF143" i="38"/>
  <c r="AG143" i="38"/>
  <c r="AH143" i="38"/>
  <c r="AI143" i="38"/>
  <c r="AJ143" i="38"/>
  <c r="AK143" i="38"/>
  <c r="AL143" i="38"/>
  <c r="AM143" i="38"/>
  <c r="AN143" i="38"/>
  <c r="AO143" i="38"/>
  <c r="AP143" i="38"/>
  <c r="AQ143" i="38"/>
  <c r="AR143" i="38"/>
  <c r="AS143" i="38"/>
  <c r="AT143" i="38"/>
  <c r="AU143" i="38"/>
  <c r="AV143" i="38"/>
  <c r="AW143" i="38"/>
  <c r="AX143" i="38"/>
  <c r="AY143" i="38"/>
  <c r="AZ143" i="38"/>
  <c r="BA143" i="38"/>
  <c r="C144" i="38"/>
  <c r="D144" i="38"/>
  <c r="E144" i="38"/>
  <c r="F144" i="38"/>
  <c r="G144" i="38"/>
  <c r="H144" i="38"/>
  <c r="I144" i="38"/>
  <c r="J144" i="38"/>
  <c r="K144" i="38"/>
  <c r="L144" i="38"/>
  <c r="M144" i="38"/>
  <c r="N144" i="38"/>
  <c r="O144" i="38"/>
  <c r="P144" i="38"/>
  <c r="Q144" i="38"/>
  <c r="R144" i="38"/>
  <c r="S144" i="38"/>
  <c r="T144" i="38"/>
  <c r="U144" i="38"/>
  <c r="V144" i="38"/>
  <c r="W144" i="38"/>
  <c r="X144" i="38"/>
  <c r="Y144" i="38"/>
  <c r="Z144" i="38"/>
  <c r="AA144" i="38"/>
  <c r="AB144" i="38"/>
  <c r="AC144" i="38"/>
  <c r="AD144" i="38"/>
  <c r="AE144" i="38"/>
  <c r="AF144" i="38"/>
  <c r="AG144" i="38"/>
  <c r="AH144" i="38"/>
  <c r="AI144" i="38"/>
  <c r="AJ144" i="38"/>
  <c r="AK144" i="38"/>
  <c r="AL144" i="38"/>
  <c r="AM144" i="38"/>
  <c r="AN144" i="38"/>
  <c r="AO144" i="38"/>
  <c r="AP144" i="38"/>
  <c r="AQ144" i="38"/>
  <c r="AR144" i="38"/>
  <c r="AS144" i="38"/>
  <c r="AT144" i="38"/>
  <c r="AU144" i="38"/>
  <c r="AV144" i="38"/>
  <c r="AW144" i="38"/>
  <c r="AX144" i="38"/>
  <c r="AY144" i="38"/>
  <c r="AZ144" i="38"/>
  <c r="BA144" i="38"/>
  <c r="C145" i="38"/>
  <c r="D145" i="38"/>
  <c r="E145" i="38"/>
  <c r="F145" i="38"/>
  <c r="G145" i="38"/>
  <c r="H145" i="38"/>
  <c r="I145" i="38"/>
  <c r="J145" i="38"/>
  <c r="K145" i="38"/>
  <c r="L145" i="38"/>
  <c r="M145" i="38"/>
  <c r="N145" i="38"/>
  <c r="O145" i="38"/>
  <c r="P145" i="38"/>
  <c r="Q145" i="38"/>
  <c r="R145" i="38"/>
  <c r="S145" i="38"/>
  <c r="T145" i="38"/>
  <c r="U145" i="38"/>
  <c r="V145" i="38"/>
  <c r="W145" i="38"/>
  <c r="X145" i="38"/>
  <c r="Y145" i="38"/>
  <c r="Z145" i="38"/>
  <c r="AA145" i="38"/>
  <c r="AB145" i="38"/>
  <c r="AC145" i="38"/>
  <c r="AD145" i="38"/>
  <c r="AE145" i="38"/>
  <c r="AF145" i="38"/>
  <c r="AG145" i="38"/>
  <c r="AH145" i="38"/>
  <c r="AI145" i="38"/>
  <c r="AJ145" i="38"/>
  <c r="AK145" i="38"/>
  <c r="AL145" i="38"/>
  <c r="AM145" i="38"/>
  <c r="AN145" i="38"/>
  <c r="AO145" i="38"/>
  <c r="AP145" i="38"/>
  <c r="AQ145" i="38"/>
  <c r="AR145" i="38"/>
  <c r="AS145" i="38"/>
  <c r="AT145" i="38"/>
  <c r="AU145" i="38"/>
  <c r="AV145" i="38"/>
  <c r="AW145" i="38"/>
  <c r="AX145" i="38"/>
  <c r="AY145" i="38"/>
  <c r="AZ145" i="38"/>
  <c r="BA145" i="38"/>
  <c r="C146" i="38"/>
  <c r="D146" i="38"/>
  <c r="E146" i="38"/>
  <c r="F146" i="38"/>
  <c r="G146" i="38"/>
  <c r="H146" i="38"/>
  <c r="I146" i="38"/>
  <c r="J146" i="38"/>
  <c r="K146" i="38"/>
  <c r="L146" i="38"/>
  <c r="M146" i="38"/>
  <c r="N146" i="38"/>
  <c r="O146" i="38"/>
  <c r="P146" i="38"/>
  <c r="Q146" i="38"/>
  <c r="R146" i="38"/>
  <c r="S146" i="38"/>
  <c r="T146" i="38"/>
  <c r="U146" i="38"/>
  <c r="V146" i="38"/>
  <c r="W146" i="38"/>
  <c r="X146" i="38"/>
  <c r="Y146" i="38"/>
  <c r="Z146" i="38"/>
  <c r="AA146" i="38"/>
  <c r="AB146" i="38"/>
  <c r="AC146" i="38"/>
  <c r="AD146" i="38"/>
  <c r="AE146" i="38"/>
  <c r="AF146" i="38"/>
  <c r="AG146" i="38"/>
  <c r="AH146" i="38"/>
  <c r="AI146" i="38"/>
  <c r="AJ146" i="38"/>
  <c r="AK146" i="38"/>
  <c r="AL146" i="38"/>
  <c r="AM146" i="38"/>
  <c r="AN146" i="38"/>
  <c r="AO146" i="38"/>
  <c r="AP146" i="38"/>
  <c r="AQ146" i="38"/>
  <c r="AR146" i="38"/>
  <c r="AS146" i="38"/>
  <c r="AT146" i="38"/>
  <c r="AU146" i="38"/>
  <c r="AV146" i="38"/>
  <c r="AW146" i="38"/>
  <c r="AX146" i="38"/>
  <c r="AY146" i="38"/>
  <c r="AZ146" i="38"/>
  <c r="BA146" i="38"/>
  <c r="C147" i="38"/>
  <c r="D147" i="38"/>
  <c r="E147" i="38"/>
  <c r="F147" i="38"/>
  <c r="G147" i="38"/>
  <c r="H147" i="38"/>
  <c r="I147" i="38"/>
  <c r="J147" i="38"/>
  <c r="K147" i="38"/>
  <c r="L147" i="38"/>
  <c r="M147" i="38"/>
  <c r="N147" i="38"/>
  <c r="O147" i="38"/>
  <c r="P147" i="38"/>
  <c r="Q147" i="38"/>
  <c r="R147" i="38"/>
  <c r="S147" i="38"/>
  <c r="T147" i="38"/>
  <c r="U147" i="38"/>
  <c r="V147" i="38"/>
  <c r="W147" i="38"/>
  <c r="X147" i="38"/>
  <c r="Y147" i="38"/>
  <c r="Z147" i="38"/>
  <c r="AA147" i="38"/>
  <c r="AB147" i="38"/>
  <c r="AC147" i="38"/>
  <c r="AD147" i="38"/>
  <c r="AE147" i="38"/>
  <c r="AF147" i="38"/>
  <c r="AG147" i="38"/>
  <c r="AH147" i="38"/>
  <c r="AI147" i="38"/>
  <c r="AJ147" i="38"/>
  <c r="AK147" i="38"/>
  <c r="AL147" i="38"/>
  <c r="AM147" i="38"/>
  <c r="AN147" i="38"/>
  <c r="AO147" i="38"/>
  <c r="AP147" i="38"/>
  <c r="AQ147" i="38"/>
  <c r="AR147" i="38"/>
  <c r="AS147" i="38"/>
  <c r="AT147" i="38"/>
  <c r="AU147" i="38"/>
  <c r="AV147" i="38"/>
  <c r="AW147" i="38"/>
  <c r="AX147" i="38"/>
  <c r="AY147" i="38"/>
  <c r="AZ147" i="38"/>
  <c r="BA147" i="38"/>
  <c r="C148" i="38"/>
  <c r="D148" i="38"/>
  <c r="E148" i="38"/>
  <c r="F148" i="38"/>
  <c r="G148" i="38"/>
  <c r="H148" i="38"/>
  <c r="I148" i="38"/>
  <c r="J148" i="38"/>
  <c r="K148" i="38"/>
  <c r="L148" i="38"/>
  <c r="M148" i="38"/>
  <c r="N148" i="38"/>
  <c r="O148" i="38"/>
  <c r="P148" i="38"/>
  <c r="Q148" i="38"/>
  <c r="R148" i="38"/>
  <c r="S148" i="38"/>
  <c r="T148" i="38"/>
  <c r="U148" i="38"/>
  <c r="V148" i="38"/>
  <c r="W148" i="38"/>
  <c r="X148" i="38"/>
  <c r="Y148" i="38"/>
  <c r="Z148" i="38"/>
  <c r="AA148" i="38"/>
  <c r="AB148" i="38"/>
  <c r="AC148" i="38"/>
  <c r="AD148" i="38"/>
  <c r="AE148" i="38"/>
  <c r="AF148" i="38"/>
  <c r="AG148" i="38"/>
  <c r="AH148" i="38"/>
  <c r="AI148" i="38"/>
  <c r="AJ148" i="38"/>
  <c r="AK148" i="38"/>
  <c r="AL148" i="38"/>
  <c r="AM148" i="38"/>
  <c r="AN148" i="38"/>
  <c r="AO148" i="38"/>
  <c r="AP148" i="38"/>
  <c r="AQ148" i="38"/>
  <c r="AR148" i="38"/>
  <c r="AS148" i="38"/>
  <c r="AT148" i="38"/>
  <c r="AU148" i="38"/>
  <c r="AV148" i="38"/>
  <c r="AW148" i="38"/>
  <c r="AX148" i="38"/>
  <c r="AY148" i="38"/>
  <c r="AZ148" i="38"/>
  <c r="BA148" i="38"/>
  <c r="C149" i="38"/>
  <c r="D149" i="38"/>
  <c r="E149" i="38"/>
  <c r="F149" i="38"/>
  <c r="G149" i="38"/>
  <c r="H149" i="38"/>
  <c r="I149" i="38"/>
  <c r="J149" i="38"/>
  <c r="K149" i="38"/>
  <c r="L149" i="38"/>
  <c r="M149" i="38"/>
  <c r="N149" i="38"/>
  <c r="O149" i="38"/>
  <c r="P149" i="38"/>
  <c r="Q149" i="38"/>
  <c r="R149" i="38"/>
  <c r="S149" i="38"/>
  <c r="T149" i="38"/>
  <c r="U149" i="38"/>
  <c r="V149" i="38"/>
  <c r="W149" i="38"/>
  <c r="X149" i="38"/>
  <c r="Y149" i="38"/>
  <c r="Z149" i="38"/>
  <c r="AA149" i="38"/>
  <c r="AB149" i="38"/>
  <c r="AC149" i="38"/>
  <c r="AD149" i="38"/>
  <c r="AE149" i="38"/>
  <c r="AF149" i="38"/>
  <c r="AG149" i="38"/>
  <c r="AH149" i="38"/>
  <c r="AI149" i="38"/>
  <c r="AJ149" i="38"/>
  <c r="AK149" i="38"/>
  <c r="AL149" i="38"/>
  <c r="AM149" i="38"/>
  <c r="AN149" i="38"/>
  <c r="AO149" i="38"/>
  <c r="AP149" i="38"/>
  <c r="AQ149" i="38"/>
  <c r="AR149" i="38"/>
  <c r="AS149" i="38"/>
  <c r="AT149" i="38"/>
  <c r="AU149" i="38"/>
  <c r="AV149" i="38"/>
  <c r="AW149" i="38"/>
  <c r="AX149" i="38"/>
  <c r="AY149" i="38"/>
  <c r="AZ149" i="38"/>
  <c r="BA149" i="38"/>
  <c r="C150" i="38"/>
  <c r="D150" i="38"/>
  <c r="E150" i="38"/>
  <c r="F150" i="38"/>
  <c r="G150" i="38"/>
  <c r="H150" i="38"/>
  <c r="I150" i="38"/>
  <c r="J150" i="38"/>
  <c r="K150" i="38"/>
  <c r="L150" i="38"/>
  <c r="M150" i="38"/>
  <c r="N150" i="38"/>
  <c r="O150" i="38"/>
  <c r="P150" i="38"/>
  <c r="Q150" i="38"/>
  <c r="R150" i="38"/>
  <c r="S150" i="38"/>
  <c r="T150" i="38"/>
  <c r="U150" i="38"/>
  <c r="V150" i="38"/>
  <c r="W150" i="38"/>
  <c r="X150" i="38"/>
  <c r="Y150" i="38"/>
  <c r="Z150" i="38"/>
  <c r="AA150" i="38"/>
  <c r="AB150" i="38"/>
  <c r="AC150" i="38"/>
  <c r="AD150" i="38"/>
  <c r="AE150" i="38"/>
  <c r="AF150" i="38"/>
  <c r="AG150" i="38"/>
  <c r="AH150" i="38"/>
  <c r="AI150" i="38"/>
  <c r="AJ150" i="38"/>
  <c r="AK150" i="38"/>
  <c r="AL150" i="38"/>
  <c r="AM150" i="38"/>
  <c r="AN150" i="38"/>
  <c r="AO150" i="38"/>
  <c r="AP150" i="38"/>
  <c r="AQ150" i="38"/>
  <c r="AR150" i="38"/>
  <c r="AS150" i="38"/>
  <c r="AT150" i="38"/>
  <c r="AU150" i="38"/>
  <c r="AV150" i="38"/>
  <c r="AW150" i="38"/>
  <c r="AX150" i="38"/>
  <c r="AY150" i="38"/>
  <c r="AZ150" i="38"/>
  <c r="BA150" i="38"/>
  <c r="C151" i="38"/>
  <c r="D151" i="38"/>
  <c r="E151" i="38"/>
  <c r="F151" i="38"/>
  <c r="G151" i="38"/>
  <c r="H151" i="38"/>
  <c r="I151" i="38"/>
  <c r="J151" i="38"/>
  <c r="K151" i="38"/>
  <c r="L151" i="38"/>
  <c r="M151" i="38"/>
  <c r="N151" i="38"/>
  <c r="O151" i="38"/>
  <c r="P151" i="38"/>
  <c r="Q151" i="38"/>
  <c r="R151" i="38"/>
  <c r="S151" i="38"/>
  <c r="T151" i="38"/>
  <c r="U151" i="38"/>
  <c r="V151" i="38"/>
  <c r="W151" i="38"/>
  <c r="X151" i="38"/>
  <c r="Y151" i="38"/>
  <c r="Z151" i="38"/>
  <c r="AA151" i="38"/>
  <c r="AB151" i="38"/>
  <c r="AC151" i="38"/>
  <c r="AD151" i="38"/>
  <c r="AE151" i="38"/>
  <c r="AF151" i="38"/>
  <c r="AG151" i="38"/>
  <c r="AH151" i="38"/>
  <c r="AI151" i="38"/>
  <c r="AJ151" i="38"/>
  <c r="AK151" i="38"/>
  <c r="AL151" i="38"/>
  <c r="AM151" i="38"/>
  <c r="AN151" i="38"/>
  <c r="AO151" i="38"/>
  <c r="AP151" i="38"/>
  <c r="AQ151" i="38"/>
  <c r="AR151" i="38"/>
  <c r="AS151" i="38"/>
  <c r="AT151" i="38"/>
  <c r="AU151" i="38"/>
  <c r="AV151" i="38"/>
  <c r="AW151" i="38"/>
  <c r="AX151" i="38"/>
  <c r="AY151" i="38"/>
  <c r="AZ151" i="38"/>
  <c r="BA151" i="38"/>
  <c r="C152" i="38"/>
  <c r="D152" i="38"/>
  <c r="E152" i="38"/>
  <c r="F152" i="38"/>
  <c r="G152" i="38"/>
  <c r="H152" i="38"/>
  <c r="I152" i="38"/>
  <c r="J152" i="38"/>
  <c r="K152" i="38"/>
  <c r="L152" i="38"/>
  <c r="M152" i="38"/>
  <c r="N152" i="38"/>
  <c r="O152" i="38"/>
  <c r="P152" i="38"/>
  <c r="Q152" i="38"/>
  <c r="R152" i="38"/>
  <c r="S152" i="38"/>
  <c r="T152" i="38"/>
  <c r="U152" i="38"/>
  <c r="V152" i="38"/>
  <c r="W152" i="38"/>
  <c r="X152" i="38"/>
  <c r="Y152" i="38"/>
  <c r="Z152" i="38"/>
  <c r="AA152" i="38"/>
  <c r="AB152" i="38"/>
  <c r="AC152" i="38"/>
  <c r="AD152" i="38"/>
  <c r="AE152" i="38"/>
  <c r="AF152" i="38"/>
  <c r="AG152" i="38"/>
  <c r="AH152" i="38"/>
  <c r="AI152" i="38"/>
  <c r="AJ152" i="38"/>
  <c r="AK152" i="38"/>
  <c r="AL152" i="38"/>
  <c r="AM152" i="38"/>
  <c r="AN152" i="38"/>
  <c r="AO152" i="38"/>
  <c r="AP152" i="38"/>
  <c r="AQ152" i="38"/>
  <c r="AR152" i="38"/>
  <c r="AS152" i="38"/>
  <c r="AT152" i="38"/>
  <c r="AU152" i="38"/>
  <c r="AV152" i="38"/>
  <c r="AW152" i="38"/>
  <c r="AX152" i="38"/>
  <c r="AY152" i="38"/>
  <c r="AZ152" i="38"/>
  <c r="BA152" i="38"/>
  <c r="C153" i="38"/>
  <c r="D153" i="38"/>
  <c r="E153" i="38"/>
  <c r="F153" i="38"/>
  <c r="G153" i="38"/>
  <c r="H153" i="38"/>
  <c r="I153" i="38"/>
  <c r="J153" i="38"/>
  <c r="K153" i="38"/>
  <c r="L153" i="38"/>
  <c r="M153" i="38"/>
  <c r="N153" i="38"/>
  <c r="O153" i="38"/>
  <c r="P153" i="38"/>
  <c r="Q153" i="38"/>
  <c r="R153" i="38"/>
  <c r="S153" i="38"/>
  <c r="T153" i="38"/>
  <c r="U153" i="38"/>
  <c r="V153" i="38"/>
  <c r="W153" i="38"/>
  <c r="X153" i="38"/>
  <c r="Y153" i="38"/>
  <c r="Z153" i="38"/>
  <c r="AA153" i="38"/>
  <c r="AB153" i="38"/>
  <c r="AC153" i="38"/>
  <c r="AD153" i="38"/>
  <c r="AE153" i="38"/>
  <c r="AF153" i="38"/>
  <c r="AG153" i="38"/>
  <c r="AH153" i="38"/>
  <c r="AI153" i="38"/>
  <c r="AJ153" i="38"/>
  <c r="AK153" i="38"/>
  <c r="AL153" i="38"/>
  <c r="AM153" i="38"/>
  <c r="AN153" i="38"/>
  <c r="AO153" i="38"/>
  <c r="AP153" i="38"/>
  <c r="AQ153" i="38"/>
  <c r="AR153" i="38"/>
  <c r="AS153" i="38"/>
  <c r="AT153" i="38"/>
  <c r="AU153" i="38"/>
  <c r="AV153" i="38"/>
  <c r="AW153" i="38"/>
  <c r="AX153" i="38"/>
  <c r="AY153" i="38"/>
  <c r="AZ153" i="38"/>
  <c r="BA153" i="38"/>
  <c r="C154" i="38"/>
  <c r="D154" i="38"/>
  <c r="E154" i="38"/>
  <c r="F154" i="38"/>
  <c r="G154" i="38"/>
  <c r="H154" i="38"/>
  <c r="I154" i="38"/>
  <c r="J154" i="38"/>
  <c r="K154" i="38"/>
  <c r="L154" i="38"/>
  <c r="M154" i="38"/>
  <c r="N154" i="38"/>
  <c r="O154" i="38"/>
  <c r="P154" i="38"/>
  <c r="Q154" i="38"/>
  <c r="R154" i="38"/>
  <c r="S154" i="38"/>
  <c r="T154" i="38"/>
  <c r="U154" i="38"/>
  <c r="V154" i="38"/>
  <c r="W154" i="38"/>
  <c r="X154" i="38"/>
  <c r="Y154" i="38"/>
  <c r="Z154" i="38"/>
  <c r="AA154" i="38"/>
  <c r="AB154" i="38"/>
  <c r="AC154" i="38"/>
  <c r="AD154" i="38"/>
  <c r="AE154" i="38"/>
  <c r="AF154" i="38"/>
  <c r="AG154" i="38"/>
  <c r="AH154" i="38"/>
  <c r="AI154" i="38"/>
  <c r="AJ154" i="38"/>
  <c r="AK154" i="38"/>
  <c r="AL154" i="38"/>
  <c r="AM154" i="38"/>
  <c r="AN154" i="38"/>
  <c r="AO154" i="38"/>
  <c r="AP154" i="38"/>
  <c r="AQ154" i="38"/>
  <c r="AR154" i="38"/>
  <c r="AS154" i="38"/>
  <c r="AT154" i="38"/>
  <c r="AU154" i="38"/>
  <c r="AV154" i="38"/>
  <c r="AW154" i="38"/>
  <c r="AX154" i="38"/>
  <c r="AY154" i="38"/>
  <c r="AZ154" i="38"/>
  <c r="BA154" i="38"/>
  <c r="C155" i="38"/>
  <c r="D155" i="38"/>
  <c r="E155" i="38"/>
  <c r="F155" i="38"/>
  <c r="G155" i="38"/>
  <c r="H155" i="38"/>
  <c r="I155" i="38"/>
  <c r="J155" i="38"/>
  <c r="K155" i="38"/>
  <c r="L155" i="38"/>
  <c r="M155" i="38"/>
  <c r="N155" i="38"/>
  <c r="O155" i="38"/>
  <c r="P155" i="38"/>
  <c r="Q155" i="38"/>
  <c r="R155" i="38"/>
  <c r="S155" i="38"/>
  <c r="T155" i="38"/>
  <c r="U155" i="38"/>
  <c r="V155" i="38"/>
  <c r="W155" i="38"/>
  <c r="X155" i="38"/>
  <c r="Y155" i="38"/>
  <c r="Z155" i="38"/>
  <c r="AA155" i="38"/>
  <c r="AB155" i="38"/>
  <c r="AC155" i="38"/>
  <c r="AD155" i="38"/>
  <c r="AE155" i="38"/>
  <c r="AF155" i="38"/>
  <c r="AG155" i="38"/>
  <c r="AH155" i="38"/>
  <c r="AI155" i="38"/>
  <c r="AJ155" i="38"/>
  <c r="AK155" i="38"/>
  <c r="AL155" i="38"/>
  <c r="AM155" i="38"/>
  <c r="AN155" i="38"/>
  <c r="AO155" i="38"/>
  <c r="AP155" i="38"/>
  <c r="AQ155" i="38"/>
  <c r="AR155" i="38"/>
  <c r="AS155" i="38"/>
  <c r="AT155" i="38"/>
  <c r="AU155" i="38"/>
  <c r="AV155" i="38"/>
  <c r="AW155" i="38"/>
  <c r="AX155" i="38"/>
  <c r="AY155" i="38"/>
  <c r="AZ155" i="38"/>
  <c r="BA155" i="38"/>
  <c r="C156" i="38"/>
  <c r="D156" i="38"/>
  <c r="E156" i="38"/>
  <c r="F156" i="38"/>
  <c r="G156" i="38"/>
  <c r="H156" i="38"/>
  <c r="I156" i="38"/>
  <c r="J156" i="38"/>
  <c r="K156" i="38"/>
  <c r="L156" i="38"/>
  <c r="M156" i="38"/>
  <c r="N156" i="38"/>
  <c r="O156" i="38"/>
  <c r="P156" i="38"/>
  <c r="Q156" i="38"/>
  <c r="R156" i="38"/>
  <c r="S156" i="38"/>
  <c r="T156" i="38"/>
  <c r="U156" i="38"/>
  <c r="V156" i="38"/>
  <c r="W156" i="38"/>
  <c r="X156" i="38"/>
  <c r="Y156" i="38"/>
  <c r="Z156" i="38"/>
  <c r="AA156" i="38"/>
  <c r="AB156" i="38"/>
  <c r="AC156" i="38"/>
  <c r="AD156" i="38"/>
  <c r="AE156" i="38"/>
  <c r="AF156" i="38"/>
  <c r="AG156" i="38"/>
  <c r="AH156" i="38"/>
  <c r="AI156" i="38"/>
  <c r="AJ156" i="38"/>
  <c r="AK156" i="38"/>
  <c r="AL156" i="38"/>
  <c r="AM156" i="38"/>
  <c r="AN156" i="38"/>
  <c r="AO156" i="38"/>
  <c r="AP156" i="38"/>
  <c r="AQ156" i="38"/>
  <c r="AR156" i="38"/>
  <c r="AS156" i="38"/>
  <c r="AT156" i="38"/>
  <c r="AU156" i="38"/>
  <c r="AV156" i="38"/>
  <c r="AW156" i="38"/>
  <c r="AX156" i="38"/>
  <c r="AY156" i="38"/>
  <c r="AZ156" i="38"/>
  <c r="BA156" i="38"/>
  <c r="C157" i="38"/>
  <c r="D157" i="38"/>
  <c r="E157" i="38"/>
  <c r="F157" i="38"/>
  <c r="G157" i="38"/>
  <c r="H157" i="38"/>
  <c r="I157" i="38"/>
  <c r="J157" i="38"/>
  <c r="K157" i="38"/>
  <c r="L157" i="38"/>
  <c r="M157" i="38"/>
  <c r="N157" i="38"/>
  <c r="O157" i="38"/>
  <c r="P157" i="38"/>
  <c r="Q157" i="38"/>
  <c r="R157" i="38"/>
  <c r="S157" i="38"/>
  <c r="T157" i="38"/>
  <c r="U157" i="38"/>
  <c r="V157" i="38"/>
  <c r="W157" i="38"/>
  <c r="X157" i="38"/>
  <c r="Y157" i="38"/>
  <c r="Z157" i="38"/>
  <c r="AA157" i="38"/>
  <c r="AB157" i="38"/>
  <c r="AC157" i="38"/>
  <c r="AD157" i="38"/>
  <c r="AE157" i="38"/>
  <c r="AF157" i="38"/>
  <c r="AG157" i="38"/>
  <c r="AH157" i="38"/>
  <c r="AI157" i="38"/>
  <c r="AJ157" i="38"/>
  <c r="AK157" i="38"/>
  <c r="AL157" i="38"/>
  <c r="AM157" i="38"/>
  <c r="AN157" i="38"/>
  <c r="AO157" i="38"/>
  <c r="AP157" i="38"/>
  <c r="AQ157" i="38"/>
  <c r="AR157" i="38"/>
  <c r="AS157" i="38"/>
  <c r="AT157" i="38"/>
  <c r="AU157" i="38"/>
  <c r="AV157" i="38"/>
  <c r="AW157" i="38"/>
  <c r="AX157" i="38"/>
  <c r="AY157" i="38"/>
  <c r="AZ157" i="38"/>
  <c r="BA157" i="38"/>
  <c r="C158" i="38"/>
  <c r="D158" i="38"/>
  <c r="E158" i="38"/>
  <c r="F158" i="38"/>
  <c r="G158" i="38"/>
  <c r="H158" i="38"/>
  <c r="I158" i="38"/>
  <c r="J158" i="38"/>
  <c r="K158" i="38"/>
  <c r="L158" i="38"/>
  <c r="M158" i="38"/>
  <c r="N158" i="38"/>
  <c r="O158" i="38"/>
  <c r="P158" i="38"/>
  <c r="Q158" i="38"/>
  <c r="R158" i="38"/>
  <c r="S158" i="38"/>
  <c r="T158" i="38"/>
  <c r="U158" i="38"/>
  <c r="V158" i="38"/>
  <c r="W158" i="38"/>
  <c r="X158" i="38"/>
  <c r="Y158" i="38"/>
  <c r="Z158" i="38"/>
  <c r="AA158" i="38"/>
  <c r="AB158" i="38"/>
  <c r="AC158" i="38"/>
  <c r="AD158" i="38"/>
  <c r="AE158" i="38"/>
  <c r="AF158" i="38"/>
  <c r="AG158" i="38"/>
  <c r="AH158" i="38"/>
  <c r="AI158" i="38"/>
  <c r="AJ158" i="38"/>
  <c r="AK158" i="38"/>
  <c r="AL158" i="38"/>
  <c r="AM158" i="38"/>
  <c r="AN158" i="38"/>
  <c r="AO158" i="38"/>
  <c r="AP158" i="38"/>
  <c r="AQ158" i="38"/>
  <c r="AR158" i="38"/>
  <c r="AS158" i="38"/>
  <c r="AT158" i="38"/>
  <c r="AU158" i="38"/>
  <c r="AV158" i="38"/>
  <c r="AW158" i="38"/>
  <c r="AX158" i="38"/>
  <c r="AY158" i="38"/>
  <c r="AZ158" i="38"/>
  <c r="BA158" i="38"/>
  <c r="C159" i="38"/>
  <c r="D159" i="38"/>
  <c r="E159" i="38"/>
  <c r="F159" i="38"/>
  <c r="G159" i="38"/>
  <c r="H159" i="38"/>
  <c r="I159" i="38"/>
  <c r="J159" i="38"/>
  <c r="K159" i="38"/>
  <c r="L159" i="38"/>
  <c r="M159" i="38"/>
  <c r="N159" i="38"/>
  <c r="O159" i="38"/>
  <c r="P159" i="38"/>
  <c r="Q159" i="38"/>
  <c r="R159" i="38"/>
  <c r="S159" i="38"/>
  <c r="T159" i="38"/>
  <c r="U159" i="38"/>
  <c r="V159" i="38"/>
  <c r="W159" i="38"/>
  <c r="X159" i="38"/>
  <c r="Y159" i="38"/>
  <c r="Z159" i="38"/>
  <c r="AA159" i="38"/>
  <c r="AB159" i="38"/>
  <c r="AC159" i="38"/>
  <c r="AD159" i="38"/>
  <c r="AE159" i="38"/>
  <c r="AF159" i="38"/>
  <c r="AG159" i="38"/>
  <c r="AH159" i="38"/>
  <c r="AI159" i="38"/>
  <c r="AJ159" i="38"/>
  <c r="AK159" i="38"/>
  <c r="AL159" i="38"/>
  <c r="AM159" i="38"/>
  <c r="AN159" i="38"/>
  <c r="AO159" i="38"/>
  <c r="AP159" i="38"/>
  <c r="AQ159" i="38"/>
  <c r="AR159" i="38"/>
  <c r="AS159" i="38"/>
  <c r="AT159" i="38"/>
  <c r="AU159" i="38"/>
  <c r="AV159" i="38"/>
  <c r="AW159" i="38"/>
  <c r="AX159" i="38"/>
  <c r="AY159" i="38"/>
  <c r="AZ159" i="38"/>
  <c r="BA159" i="38"/>
  <c r="C160" i="38"/>
  <c r="D160" i="38"/>
  <c r="E160" i="38"/>
  <c r="F160" i="38"/>
  <c r="G160" i="38"/>
  <c r="H160" i="38"/>
  <c r="I160" i="38"/>
  <c r="J160" i="38"/>
  <c r="K160" i="38"/>
  <c r="L160" i="38"/>
  <c r="M160" i="38"/>
  <c r="N160" i="38"/>
  <c r="O160" i="38"/>
  <c r="P160" i="38"/>
  <c r="Q160" i="38"/>
  <c r="R160" i="38"/>
  <c r="S160" i="38"/>
  <c r="T160" i="38"/>
  <c r="U160" i="38"/>
  <c r="V160" i="38"/>
  <c r="W160" i="38"/>
  <c r="X160" i="38"/>
  <c r="Y160" i="38"/>
  <c r="Z160" i="38"/>
  <c r="AA160" i="38"/>
  <c r="AB160" i="38"/>
  <c r="AC160" i="38"/>
  <c r="AD160" i="38"/>
  <c r="AE160" i="38"/>
  <c r="AF160" i="38"/>
  <c r="AG160" i="38"/>
  <c r="AH160" i="38"/>
  <c r="AI160" i="38"/>
  <c r="AJ160" i="38"/>
  <c r="AK160" i="38"/>
  <c r="AL160" i="38"/>
  <c r="AM160" i="38"/>
  <c r="AN160" i="38"/>
  <c r="AO160" i="38"/>
  <c r="AP160" i="38"/>
  <c r="AQ160" i="38"/>
  <c r="AR160" i="38"/>
  <c r="AS160" i="38"/>
  <c r="AT160" i="38"/>
  <c r="AU160" i="38"/>
  <c r="AV160" i="38"/>
  <c r="AW160" i="38"/>
  <c r="AX160" i="38"/>
  <c r="AY160" i="38"/>
  <c r="AZ160" i="38"/>
  <c r="BA160" i="38"/>
  <c r="C161" i="38"/>
  <c r="D161" i="38"/>
  <c r="E161" i="38"/>
  <c r="F161" i="38"/>
  <c r="G161" i="38"/>
  <c r="H161" i="38"/>
  <c r="I161" i="38"/>
  <c r="J161" i="38"/>
  <c r="K161" i="38"/>
  <c r="L161" i="38"/>
  <c r="M161" i="38"/>
  <c r="N161" i="38"/>
  <c r="O161" i="38"/>
  <c r="P161" i="38"/>
  <c r="Q161" i="38"/>
  <c r="R161" i="38"/>
  <c r="S161" i="38"/>
  <c r="T161" i="38"/>
  <c r="U161" i="38"/>
  <c r="V161" i="38"/>
  <c r="W161" i="38"/>
  <c r="X161" i="38"/>
  <c r="Y161" i="38"/>
  <c r="Z161" i="38"/>
  <c r="AA161" i="38"/>
  <c r="AB161" i="38"/>
  <c r="AC161" i="38"/>
  <c r="AD161" i="38"/>
  <c r="AE161" i="38"/>
  <c r="AF161" i="38"/>
  <c r="AG161" i="38"/>
  <c r="AH161" i="38"/>
  <c r="AI161" i="38"/>
  <c r="AJ161" i="38"/>
  <c r="AK161" i="38"/>
  <c r="AL161" i="38"/>
  <c r="AM161" i="38"/>
  <c r="AN161" i="38"/>
  <c r="AO161" i="38"/>
  <c r="AP161" i="38"/>
  <c r="AQ161" i="38"/>
  <c r="AR161" i="38"/>
  <c r="AS161" i="38"/>
  <c r="AT161" i="38"/>
  <c r="AU161" i="38"/>
  <c r="AV161" i="38"/>
  <c r="AW161" i="38"/>
  <c r="AX161" i="38"/>
  <c r="AY161" i="38"/>
  <c r="AZ161" i="38"/>
  <c r="BA161" i="38"/>
  <c r="C162" i="38"/>
  <c r="D162" i="38"/>
  <c r="E162" i="38"/>
  <c r="F162" i="38"/>
  <c r="G162" i="38"/>
  <c r="H162" i="38"/>
  <c r="I162" i="38"/>
  <c r="J162" i="38"/>
  <c r="K162" i="38"/>
  <c r="L162" i="38"/>
  <c r="M162" i="38"/>
  <c r="N162" i="38"/>
  <c r="O162" i="38"/>
  <c r="P162" i="38"/>
  <c r="Q162" i="38"/>
  <c r="R162" i="38"/>
  <c r="S162" i="38"/>
  <c r="T162" i="38"/>
  <c r="U162" i="38"/>
  <c r="V162" i="38"/>
  <c r="W162" i="38"/>
  <c r="X162" i="38"/>
  <c r="Y162" i="38"/>
  <c r="Z162" i="38"/>
  <c r="AA162" i="38"/>
  <c r="AB162" i="38"/>
  <c r="AC162" i="38"/>
  <c r="AD162" i="38"/>
  <c r="AE162" i="38"/>
  <c r="AF162" i="38"/>
  <c r="AG162" i="38"/>
  <c r="AH162" i="38"/>
  <c r="AI162" i="38"/>
  <c r="AJ162" i="38"/>
  <c r="AK162" i="38"/>
  <c r="AL162" i="38"/>
  <c r="AM162" i="38"/>
  <c r="AN162" i="38"/>
  <c r="AO162" i="38"/>
  <c r="AP162" i="38"/>
  <c r="AQ162" i="38"/>
  <c r="AR162" i="38"/>
  <c r="AS162" i="38"/>
  <c r="AT162" i="38"/>
  <c r="AU162" i="38"/>
  <c r="AV162" i="38"/>
  <c r="AW162" i="38"/>
  <c r="AX162" i="38"/>
  <c r="AY162" i="38"/>
  <c r="AZ162" i="38"/>
  <c r="BA162" i="38"/>
  <c r="C163" i="38"/>
  <c r="D163" i="38"/>
  <c r="E163" i="38"/>
  <c r="F163" i="38"/>
  <c r="G163" i="38"/>
  <c r="H163" i="38"/>
  <c r="I163" i="38"/>
  <c r="J163" i="38"/>
  <c r="K163" i="38"/>
  <c r="L163" i="38"/>
  <c r="M163" i="38"/>
  <c r="N163" i="38"/>
  <c r="O163" i="38"/>
  <c r="P163" i="38"/>
  <c r="Q163" i="38"/>
  <c r="R163" i="38"/>
  <c r="S163" i="38"/>
  <c r="T163" i="38"/>
  <c r="U163" i="38"/>
  <c r="V163" i="38"/>
  <c r="W163" i="38"/>
  <c r="X163" i="38"/>
  <c r="Y163" i="38"/>
  <c r="Z163" i="38"/>
  <c r="AA163" i="38"/>
  <c r="AB163" i="38"/>
  <c r="AC163" i="38"/>
  <c r="AD163" i="38"/>
  <c r="AE163" i="38"/>
  <c r="AF163" i="38"/>
  <c r="AG163" i="38"/>
  <c r="AH163" i="38"/>
  <c r="AI163" i="38"/>
  <c r="AJ163" i="38"/>
  <c r="AK163" i="38"/>
  <c r="AL163" i="38"/>
  <c r="AM163" i="38"/>
  <c r="AN163" i="38"/>
  <c r="AO163" i="38"/>
  <c r="AP163" i="38"/>
  <c r="AQ163" i="38"/>
  <c r="AR163" i="38"/>
  <c r="AS163" i="38"/>
  <c r="AT163" i="38"/>
  <c r="AU163" i="38"/>
  <c r="AV163" i="38"/>
  <c r="AW163" i="38"/>
  <c r="AX163" i="38"/>
  <c r="AY163" i="38"/>
  <c r="AZ163" i="38"/>
  <c r="BA163" i="38"/>
  <c r="C164" i="38"/>
  <c r="D164" i="38"/>
  <c r="E164" i="38"/>
  <c r="F164" i="38"/>
  <c r="G164" i="38"/>
  <c r="H164" i="38"/>
  <c r="I164" i="38"/>
  <c r="J164" i="38"/>
  <c r="K164" i="38"/>
  <c r="L164" i="38"/>
  <c r="M164" i="38"/>
  <c r="N164" i="38"/>
  <c r="O164" i="38"/>
  <c r="P164" i="38"/>
  <c r="Q164" i="38"/>
  <c r="R164" i="38"/>
  <c r="S164" i="38"/>
  <c r="T164" i="38"/>
  <c r="U164" i="38"/>
  <c r="V164" i="38"/>
  <c r="W164" i="38"/>
  <c r="X164" i="38"/>
  <c r="Y164" i="38"/>
  <c r="Z164" i="38"/>
  <c r="AA164" i="38"/>
  <c r="AB164" i="38"/>
  <c r="AC164" i="38"/>
  <c r="AD164" i="38"/>
  <c r="AE164" i="38"/>
  <c r="AF164" i="38"/>
  <c r="AG164" i="38"/>
  <c r="AH164" i="38"/>
  <c r="AI164" i="38"/>
  <c r="AJ164" i="38"/>
  <c r="AK164" i="38"/>
  <c r="AL164" i="38"/>
  <c r="AM164" i="38"/>
  <c r="AN164" i="38"/>
  <c r="AO164" i="38"/>
  <c r="AP164" i="38"/>
  <c r="AQ164" i="38"/>
  <c r="AR164" i="38"/>
  <c r="AS164" i="38"/>
  <c r="AT164" i="38"/>
  <c r="AU164" i="38"/>
  <c r="AV164" i="38"/>
  <c r="AW164" i="38"/>
  <c r="AX164" i="38"/>
  <c r="AY164" i="38"/>
  <c r="AZ164" i="38"/>
  <c r="BA164" i="38"/>
  <c r="C165" i="38"/>
  <c r="D165" i="38"/>
  <c r="E165" i="38"/>
  <c r="F165" i="38"/>
  <c r="G165" i="38"/>
  <c r="H165" i="38"/>
  <c r="I165" i="38"/>
  <c r="J165" i="38"/>
  <c r="K165" i="38"/>
  <c r="L165" i="38"/>
  <c r="M165" i="38"/>
  <c r="N165" i="38"/>
  <c r="O165" i="38"/>
  <c r="P165" i="38"/>
  <c r="Q165" i="38"/>
  <c r="R165" i="38"/>
  <c r="S165" i="38"/>
  <c r="T165" i="38"/>
  <c r="U165" i="38"/>
  <c r="V165" i="38"/>
  <c r="W165" i="38"/>
  <c r="X165" i="38"/>
  <c r="Y165" i="38"/>
  <c r="Z165" i="38"/>
  <c r="AA165" i="38"/>
  <c r="AB165" i="38"/>
  <c r="AC165" i="38"/>
  <c r="AD165" i="38"/>
  <c r="AE165" i="38"/>
  <c r="AF165" i="38"/>
  <c r="AG165" i="38"/>
  <c r="AH165" i="38"/>
  <c r="AI165" i="38"/>
  <c r="AJ165" i="38"/>
  <c r="AK165" i="38"/>
  <c r="AL165" i="38"/>
  <c r="AM165" i="38"/>
  <c r="AN165" i="38"/>
  <c r="AO165" i="38"/>
  <c r="AP165" i="38"/>
  <c r="AQ165" i="38"/>
  <c r="AR165" i="38"/>
  <c r="AS165" i="38"/>
  <c r="AT165" i="38"/>
  <c r="AU165" i="38"/>
  <c r="AV165" i="38"/>
  <c r="AW165" i="38"/>
  <c r="AX165" i="38"/>
  <c r="AY165" i="38"/>
  <c r="AZ165" i="38"/>
  <c r="BA165" i="38"/>
  <c r="C166" i="38"/>
  <c r="D166" i="38"/>
  <c r="E166" i="38"/>
  <c r="F166" i="38"/>
  <c r="G166" i="38"/>
  <c r="H166" i="38"/>
  <c r="I166" i="38"/>
  <c r="J166" i="38"/>
  <c r="K166" i="38"/>
  <c r="L166" i="38"/>
  <c r="M166" i="38"/>
  <c r="N166" i="38"/>
  <c r="O166" i="38"/>
  <c r="P166" i="38"/>
  <c r="Q166" i="38"/>
  <c r="R166" i="38"/>
  <c r="S166" i="38"/>
  <c r="T166" i="38"/>
  <c r="U166" i="38"/>
  <c r="V166" i="38"/>
  <c r="W166" i="38"/>
  <c r="X166" i="38"/>
  <c r="Y166" i="38"/>
  <c r="Z166" i="38"/>
  <c r="AA166" i="38"/>
  <c r="AB166" i="38"/>
  <c r="AC166" i="38"/>
  <c r="AD166" i="38"/>
  <c r="AE166" i="38"/>
  <c r="AF166" i="38"/>
  <c r="AG166" i="38"/>
  <c r="AH166" i="38"/>
  <c r="AI166" i="38"/>
  <c r="AJ166" i="38"/>
  <c r="AK166" i="38"/>
  <c r="AL166" i="38"/>
  <c r="AM166" i="38"/>
  <c r="AN166" i="38"/>
  <c r="AO166" i="38"/>
  <c r="AP166" i="38"/>
  <c r="AQ166" i="38"/>
  <c r="AR166" i="38"/>
  <c r="AS166" i="38"/>
  <c r="AT166" i="38"/>
  <c r="AU166" i="38"/>
  <c r="AV166" i="38"/>
  <c r="AW166" i="38"/>
  <c r="AX166" i="38"/>
  <c r="AY166" i="38"/>
  <c r="AZ166" i="38"/>
  <c r="BA166" i="38"/>
  <c r="C167" i="38"/>
  <c r="D167" i="38"/>
  <c r="E167" i="38"/>
  <c r="F167" i="38"/>
  <c r="G167" i="38"/>
  <c r="H167" i="38"/>
  <c r="I167" i="38"/>
  <c r="J167" i="38"/>
  <c r="K167" i="38"/>
  <c r="L167" i="38"/>
  <c r="M167" i="38"/>
  <c r="N167" i="38"/>
  <c r="O167" i="38"/>
  <c r="P167" i="38"/>
  <c r="Q167" i="38"/>
  <c r="R167" i="38"/>
  <c r="S167" i="38"/>
  <c r="T167" i="38"/>
  <c r="U167" i="38"/>
  <c r="V167" i="38"/>
  <c r="W167" i="38"/>
  <c r="X167" i="38"/>
  <c r="Y167" i="38"/>
  <c r="Z167" i="38"/>
  <c r="AA167" i="38"/>
  <c r="AB167" i="38"/>
  <c r="AC167" i="38"/>
  <c r="AD167" i="38"/>
  <c r="AE167" i="38"/>
  <c r="AF167" i="38"/>
  <c r="AG167" i="38"/>
  <c r="AH167" i="38"/>
  <c r="AI167" i="38"/>
  <c r="AJ167" i="38"/>
  <c r="AK167" i="38"/>
  <c r="AL167" i="38"/>
  <c r="AM167" i="38"/>
  <c r="AN167" i="38"/>
  <c r="AO167" i="38"/>
  <c r="AP167" i="38"/>
  <c r="AQ167" i="38"/>
  <c r="AR167" i="38"/>
  <c r="AS167" i="38"/>
  <c r="AT167" i="38"/>
  <c r="AU167" i="38"/>
  <c r="AV167" i="38"/>
  <c r="AW167" i="38"/>
  <c r="AX167" i="38"/>
  <c r="AY167" i="38"/>
  <c r="AZ167" i="38"/>
  <c r="BA167" i="38"/>
  <c r="C168" i="38"/>
  <c r="D168" i="38"/>
  <c r="E168" i="38"/>
  <c r="F168" i="38"/>
  <c r="G168" i="38"/>
  <c r="H168" i="38"/>
  <c r="I168" i="38"/>
  <c r="J168" i="38"/>
  <c r="K168" i="38"/>
  <c r="L168" i="38"/>
  <c r="M168" i="38"/>
  <c r="N168" i="38"/>
  <c r="O168" i="38"/>
  <c r="P168" i="38"/>
  <c r="Q168" i="38"/>
  <c r="R168" i="38"/>
  <c r="S168" i="38"/>
  <c r="T168" i="38"/>
  <c r="U168" i="38"/>
  <c r="V168" i="38"/>
  <c r="W168" i="38"/>
  <c r="X168" i="38"/>
  <c r="Y168" i="38"/>
  <c r="Z168" i="38"/>
  <c r="AA168" i="38"/>
  <c r="AB168" i="38"/>
  <c r="AC168" i="38"/>
  <c r="AD168" i="38"/>
  <c r="AE168" i="38"/>
  <c r="AF168" i="38"/>
  <c r="AG168" i="38"/>
  <c r="AH168" i="38"/>
  <c r="AI168" i="38"/>
  <c r="AJ168" i="38"/>
  <c r="AK168" i="38"/>
  <c r="AL168" i="38"/>
  <c r="AM168" i="38"/>
  <c r="AN168" i="38"/>
  <c r="AO168" i="38"/>
  <c r="AP168" i="38"/>
  <c r="AQ168" i="38"/>
  <c r="AR168" i="38"/>
  <c r="AS168" i="38"/>
  <c r="AT168" i="38"/>
  <c r="AU168" i="38"/>
  <c r="AV168" i="38"/>
  <c r="AW168" i="38"/>
  <c r="AX168" i="38"/>
  <c r="AY168" i="38"/>
  <c r="AZ168" i="38"/>
  <c r="BA168" i="38"/>
  <c r="C169" i="38"/>
  <c r="D169" i="38"/>
  <c r="E169" i="38"/>
  <c r="F169" i="38"/>
  <c r="G169" i="38"/>
  <c r="H169" i="38"/>
  <c r="I169" i="38"/>
  <c r="J169" i="38"/>
  <c r="K169" i="38"/>
  <c r="L169" i="38"/>
  <c r="M169" i="38"/>
  <c r="N169" i="38"/>
  <c r="O169" i="38"/>
  <c r="P169" i="38"/>
  <c r="Q169" i="38"/>
  <c r="R169" i="38"/>
  <c r="S169" i="38"/>
  <c r="T169" i="38"/>
  <c r="U169" i="38"/>
  <c r="V169" i="38"/>
  <c r="W169" i="38"/>
  <c r="X169" i="38"/>
  <c r="Y169" i="38"/>
  <c r="Z169" i="38"/>
  <c r="AA169" i="38"/>
  <c r="AB169" i="38"/>
  <c r="AC169" i="38"/>
  <c r="AD169" i="38"/>
  <c r="AE169" i="38"/>
  <c r="AF169" i="38"/>
  <c r="AG169" i="38"/>
  <c r="AH169" i="38"/>
  <c r="AI169" i="38"/>
  <c r="AJ169" i="38"/>
  <c r="AK169" i="38"/>
  <c r="AL169" i="38"/>
  <c r="AM169" i="38"/>
  <c r="AN169" i="38"/>
  <c r="AO169" i="38"/>
  <c r="AP169" i="38"/>
  <c r="AQ169" i="38"/>
  <c r="AR169" i="38"/>
  <c r="AS169" i="38"/>
  <c r="AT169" i="38"/>
  <c r="AU169" i="38"/>
  <c r="AV169" i="38"/>
  <c r="AW169" i="38"/>
  <c r="AX169" i="38"/>
  <c r="AY169" i="38"/>
  <c r="AZ169" i="38"/>
  <c r="BA169" i="38"/>
  <c r="C170" i="38"/>
  <c r="D170" i="38"/>
  <c r="E170" i="38"/>
  <c r="F170" i="38"/>
  <c r="G170" i="38"/>
  <c r="H170" i="38"/>
  <c r="I170" i="38"/>
  <c r="J170" i="38"/>
  <c r="K170" i="38"/>
  <c r="L170" i="38"/>
  <c r="M170" i="38"/>
  <c r="N170" i="38"/>
  <c r="O170" i="38"/>
  <c r="P170" i="38"/>
  <c r="Q170" i="38"/>
  <c r="R170" i="38"/>
  <c r="S170" i="38"/>
  <c r="T170" i="38"/>
  <c r="U170" i="38"/>
  <c r="V170" i="38"/>
  <c r="W170" i="38"/>
  <c r="X170" i="38"/>
  <c r="Y170" i="38"/>
  <c r="Z170" i="38"/>
  <c r="AA170" i="38"/>
  <c r="AB170" i="38"/>
  <c r="AC170" i="38"/>
  <c r="AD170" i="38"/>
  <c r="AE170" i="38"/>
  <c r="AF170" i="38"/>
  <c r="AG170" i="38"/>
  <c r="AH170" i="38"/>
  <c r="AI170" i="38"/>
  <c r="AJ170" i="38"/>
  <c r="AK170" i="38"/>
  <c r="AL170" i="38"/>
  <c r="AM170" i="38"/>
  <c r="AN170" i="38"/>
  <c r="AO170" i="38"/>
  <c r="AP170" i="38"/>
  <c r="AQ170" i="38"/>
  <c r="AR170" i="38"/>
  <c r="AS170" i="38"/>
  <c r="AT170" i="38"/>
  <c r="AU170" i="38"/>
  <c r="AV170" i="38"/>
  <c r="AW170" i="38"/>
  <c r="AX170" i="38"/>
  <c r="AY170" i="38"/>
  <c r="AZ170" i="38"/>
  <c r="BA170" i="38"/>
  <c r="H172" i="38"/>
  <c r="I172" i="38"/>
  <c r="F187" i="38"/>
  <c r="Y172" i="38"/>
  <c r="F203" i="38"/>
  <c r="AO172" i="38"/>
  <c r="F219" i="38"/>
  <c r="AW172" i="38"/>
  <c r="F227" i="38"/>
  <c r="AY172" i="38"/>
  <c r="AZ172" i="38"/>
  <c r="F186" i="38"/>
  <c r="F229" i="38"/>
  <c r="F230" i="38"/>
  <c r="A55" i="39"/>
  <c r="BA55" i="39" s="1"/>
  <c r="A56" i="39"/>
  <c r="C120" i="39" a="1"/>
  <c r="T120" i="39" s="1"/>
  <c r="S120" i="39"/>
  <c r="S172" i="39" s="1"/>
  <c r="AJ120" i="39"/>
  <c r="AU120" i="39"/>
  <c r="AU172" i="39" s="1"/>
  <c r="K121" i="39"/>
  <c r="L121" i="39"/>
  <c r="W121" i="39"/>
  <c r="AQ121" i="39"/>
  <c r="AR121" i="39"/>
  <c r="D122" i="39"/>
  <c r="X122" i="39"/>
  <c r="Y122" i="39"/>
  <c r="AJ122" i="39"/>
  <c r="E123" i="39"/>
  <c r="F123" i="39"/>
  <c r="Q123" i="39"/>
  <c r="AK123" i="39"/>
  <c r="AL123" i="39"/>
  <c r="AW123" i="39"/>
  <c r="R124" i="39"/>
  <c r="S124" i="39"/>
  <c r="AD124" i="39"/>
  <c r="AX124" i="39"/>
  <c r="AY124" i="39"/>
  <c r="K125" i="39"/>
  <c r="AE125" i="39"/>
  <c r="AF125" i="39"/>
  <c r="AQ125" i="39"/>
  <c r="L126" i="39"/>
  <c r="M126" i="39"/>
  <c r="X126" i="39"/>
  <c r="AR126" i="39"/>
  <c r="AS126" i="39"/>
  <c r="E127" i="39"/>
  <c r="Y127" i="39"/>
  <c r="Z127" i="39"/>
  <c r="AK127" i="39"/>
  <c r="F128" i="39"/>
  <c r="G128" i="39"/>
  <c r="R128" i="39"/>
  <c r="AL128" i="39"/>
  <c r="AM128" i="39"/>
  <c r="AX128" i="39"/>
  <c r="S129" i="39"/>
  <c r="T129" i="39"/>
  <c r="AB129" i="39"/>
  <c r="AQ129" i="39"/>
  <c r="AR129" i="39"/>
  <c r="AZ129" i="39"/>
  <c r="P130" i="39"/>
  <c r="Q130" i="39"/>
  <c r="Y130" i="39"/>
  <c r="AN130" i="39"/>
  <c r="AO130" i="39"/>
  <c r="AW130" i="39"/>
  <c r="M131" i="39"/>
  <c r="N131" i="39"/>
  <c r="V131" i="39"/>
  <c r="AK131" i="39"/>
  <c r="AL131" i="39"/>
  <c r="AT131" i="39"/>
  <c r="J132" i="39"/>
  <c r="K132" i="39"/>
  <c r="S132" i="39"/>
  <c r="AH132" i="39"/>
  <c r="AI132" i="39"/>
  <c r="AQ132" i="39"/>
  <c r="G133" i="39"/>
  <c r="H133" i="39"/>
  <c r="P133" i="39"/>
  <c r="AE133" i="39"/>
  <c r="AF133" i="39"/>
  <c r="AN133" i="39"/>
  <c r="D134" i="39"/>
  <c r="E134" i="39"/>
  <c r="M134" i="39"/>
  <c r="AB134" i="39"/>
  <c r="AC134" i="39"/>
  <c r="AK134" i="39"/>
  <c r="AZ134" i="39"/>
  <c r="BA134" i="39"/>
  <c r="J135" i="39"/>
  <c r="Y135" i="39"/>
  <c r="Z135" i="39"/>
  <c r="AH135" i="39"/>
  <c r="AW135" i="39"/>
  <c r="AX135" i="39"/>
  <c r="G136" i="39"/>
  <c r="V136" i="39"/>
  <c r="W136" i="39"/>
  <c r="AE136" i="39"/>
  <c r="AT136" i="39"/>
  <c r="AU136" i="39"/>
  <c r="D137" i="39"/>
  <c r="S137" i="39"/>
  <c r="T137" i="39"/>
  <c r="AB137" i="39"/>
  <c r="AQ137" i="39"/>
  <c r="AR137" i="39"/>
  <c r="AZ137" i="39"/>
  <c r="P138" i="39"/>
  <c r="Q138" i="39"/>
  <c r="Y138" i="39"/>
  <c r="AN138" i="39"/>
  <c r="AO138" i="39"/>
  <c r="AW138" i="39"/>
  <c r="M139" i="39"/>
  <c r="N139" i="39"/>
  <c r="V139" i="39"/>
  <c r="AK139" i="39"/>
  <c r="AL139" i="39"/>
  <c r="AT139" i="39"/>
  <c r="J140" i="39"/>
  <c r="K140" i="39"/>
  <c r="S140" i="39"/>
  <c r="AH140" i="39"/>
  <c r="AI140" i="39"/>
  <c r="AQ140" i="39"/>
  <c r="G141" i="39"/>
  <c r="H141" i="39"/>
  <c r="P141" i="39"/>
  <c r="AE141" i="39"/>
  <c r="AF141" i="39"/>
  <c r="AN141" i="39"/>
  <c r="D142" i="39"/>
  <c r="E142" i="39"/>
  <c r="M142" i="39"/>
  <c r="AB142" i="39"/>
  <c r="AC142" i="39"/>
  <c r="AK142" i="39"/>
  <c r="AZ142" i="39"/>
  <c r="BA142" i="39"/>
  <c r="J143" i="39"/>
  <c r="Y143" i="39"/>
  <c r="Z143" i="39"/>
  <c r="AH143" i="39"/>
  <c r="AW143" i="39"/>
  <c r="AX143" i="39"/>
  <c r="G144" i="39"/>
  <c r="V144" i="39"/>
  <c r="W144" i="39"/>
  <c r="AE144" i="39"/>
  <c r="AT144" i="39"/>
  <c r="AU144" i="39"/>
  <c r="D145" i="39"/>
  <c r="S145" i="39"/>
  <c r="T145" i="39"/>
  <c r="AB145" i="39"/>
  <c r="AQ145" i="39"/>
  <c r="AR145" i="39"/>
  <c r="AZ145" i="39"/>
  <c r="P146" i="39"/>
  <c r="Q146" i="39"/>
  <c r="Y146" i="39"/>
  <c r="AN146" i="39"/>
  <c r="AO146" i="39"/>
  <c r="AW146" i="39"/>
  <c r="M147" i="39"/>
  <c r="N147" i="39"/>
  <c r="V147" i="39"/>
  <c r="AK147" i="39"/>
  <c r="AL147" i="39"/>
  <c r="AT147" i="39"/>
  <c r="J148" i="39"/>
  <c r="K148" i="39"/>
  <c r="S148" i="39"/>
  <c r="AH148" i="39"/>
  <c r="AI148" i="39"/>
  <c r="AQ148" i="39"/>
  <c r="G149" i="39"/>
  <c r="H149" i="39"/>
  <c r="P149" i="39"/>
  <c r="AD149" i="39"/>
  <c r="AE149" i="39"/>
  <c r="AJ149" i="39"/>
  <c r="AT149" i="39"/>
  <c r="AU149" i="39"/>
  <c r="AZ149" i="39"/>
  <c r="K150" i="39"/>
  <c r="L150" i="39"/>
  <c r="Q150" i="39"/>
  <c r="AA150" i="39"/>
  <c r="AB150" i="39"/>
  <c r="AG150" i="39"/>
  <c r="AQ150" i="39"/>
  <c r="AR150" i="39"/>
  <c r="AW150" i="39"/>
  <c r="H151" i="39"/>
  <c r="I151" i="39"/>
  <c r="N151" i="39"/>
  <c r="X151" i="39"/>
  <c r="Y151" i="39"/>
  <c r="AD151" i="39"/>
  <c r="AN151" i="39"/>
  <c r="AO151" i="39"/>
  <c r="AT151" i="39"/>
  <c r="E152" i="39"/>
  <c r="F152" i="39"/>
  <c r="K152" i="39"/>
  <c r="U152" i="39"/>
  <c r="V152" i="39"/>
  <c r="AA152" i="39"/>
  <c r="AK152" i="39"/>
  <c r="AL152" i="39"/>
  <c r="AQ152" i="39"/>
  <c r="BA152" i="39"/>
  <c r="C153" i="39"/>
  <c r="H153" i="39"/>
  <c r="R153" i="39"/>
  <c r="S153" i="39"/>
  <c r="X153" i="39"/>
  <c r="AH153" i="39"/>
  <c r="AI153" i="39"/>
  <c r="AN153" i="39"/>
  <c r="AX153" i="39"/>
  <c r="AY153" i="39"/>
  <c r="E154" i="39"/>
  <c r="O154" i="39"/>
  <c r="P154" i="39"/>
  <c r="U154" i="39"/>
  <c r="AE154" i="39"/>
  <c r="AF154" i="39"/>
  <c r="AK154" i="39"/>
  <c r="AU154" i="39"/>
  <c r="AV154" i="39"/>
  <c r="BA154" i="39"/>
  <c r="L155" i="39"/>
  <c r="M155" i="39"/>
  <c r="R155" i="39"/>
  <c r="AB155" i="39"/>
  <c r="AC155" i="39"/>
  <c r="AH155" i="39"/>
  <c r="AR155" i="39"/>
  <c r="AS155" i="39"/>
  <c r="AX155" i="39"/>
  <c r="I156" i="39"/>
  <c r="J156" i="39"/>
  <c r="O156" i="39"/>
  <c r="Q156" i="39"/>
  <c r="V156" i="39"/>
  <c r="W156" i="39"/>
  <c r="Y156" i="39"/>
  <c r="Z156" i="39"/>
  <c r="AA156" i="39"/>
  <c r="AC156" i="39"/>
  <c r="AD156" i="39"/>
  <c r="AE156" i="39"/>
  <c r="AG156" i="39"/>
  <c r="AH156" i="39"/>
  <c r="AI156" i="39"/>
  <c r="AK156" i="39"/>
  <c r="AL156" i="39"/>
  <c r="AM156" i="39"/>
  <c r="AO156" i="39"/>
  <c r="AP156" i="39"/>
  <c r="AQ156" i="39"/>
  <c r="AS156" i="39"/>
  <c r="AT156" i="39"/>
  <c r="AU156" i="39"/>
  <c r="AW156" i="39"/>
  <c r="AX156" i="39"/>
  <c r="AY156" i="39"/>
  <c r="BA156" i="39"/>
  <c r="C157" i="39"/>
  <c r="D157" i="39"/>
  <c r="F157" i="39"/>
  <c r="G157" i="39"/>
  <c r="H157" i="39"/>
  <c r="J157" i="39"/>
  <c r="K157" i="39"/>
  <c r="L157" i="39"/>
  <c r="N157" i="39"/>
  <c r="O157" i="39"/>
  <c r="P157" i="39"/>
  <c r="R157" i="39"/>
  <c r="S157" i="39"/>
  <c r="T157" i="39"/>
  <c r="V157" i="39"/>
  <c r="W157" i="39"/>
  <c r="X157" i="39"/>
  <c r="Z157" i="39"/>
  <c r="AA157" i="39"/>
  <c r="AB157" i="39"/>
  <c r="AD157" i="39"/>
  <c r="AE157" i="39"/>
  <c r="AF157" i="39"/>
  <c r="AH157" i="39"/>
  <c r="AI157" i="39"/>
  <c r="AJ157" i="39"/>
  <c r="AL157" i="39"/>
  <c r="AM157" i="39"/>
  <c r="AN157" i="39"/>
  <c r="AP157" i="39"/>
  <c r="AQ157" i="39"/>
  <c r="AR157" i="39"/>
  <c r="AT157" i="39"/>
  <c r="AU157" i="39"/>
  <c r="AV157" i="39"/>
  <c r="AX157" i="39"/>
  <c r="AY157" i="39"/>
  <c r="AZ157" i="39"/>
  <c r="C158" i="39"/>
  <c r="D158" i="39"/>
  <c r="E158" i="39"/>
  <c r="G158" i="39"/>
  <c r="H158" i="39"/>
  <c r="I158" i="39"/>
  <c r="K158" i="39"/>
  <c r="L158" i="39"/>
  <c r="M158" i="39"/>
  <c r="O158" i="39"/>
  <c r="P158" i="39"/>
  <c r="Q158" i="39"/>
  <c r="S158" i="39"/>
  <c r="T158" i="39"/>
  <c r="U158" i="39"/>
  <c r="W158" i="39"/>
  <c r="X158" i="39"/>
  <c r="Y158" i="39"/>
  <c r="AA158" i="39"/>
  <c r="AB158" i="39"/>
  <c r="AC158" i="39"/>
  <c r="AE158" i="39"/>
  <c r="AF158" i="39"/>
  <c r="AG158" i="39"/>
  <c r="AI158" i="39"/>
  <c r="AJ158" i="39"/>
  <c r="AK158" i="39"/>
  <c r="AM158" i="39"/>
  <c r="AN158" i="39"/>
  <c r="AO158" i="39"/>
  <c r="AQ158" i="39"/>
  <c r="AR158" i="39"/>
  <c r="AS158" i="39"/>
  <c r="AU158" i="39"/>
  <c r="AV158" i="39"/>
  <c r="AW158" i="39"/>
  <c r="AY158" i="39"/>
  <c r="AZ158" i="39"/>
  <c r="BA158" i="39"/>
  <c r="D159" i="39"/>
  <c r="E159" i="39"/>
  <c r="F159" i="39"/>
  <c r="H159" i="39"/>
  <c r="I159" i="39"/>
  <c r="J159" i="39"/>
  <c r="L159" i="39"/>
  <c r="M159" i="39"/>
  <c r="N159" i="39"/>
  <c r="P159" i="39"/>
  <c r="Q159" i="39"/>
  <c r="R159" i="39"/>
  <c r="T159" i="39"/>
  <c r="U159" i="39"/>
  <c r="V159" i="39"/>
  <c r="X159" i="39"/>
  <c r="Y159" i="39"/>
  <c r="Z159" i="39"/>
  <c r="AB159" i="39"/>
  <c r="AC159" i="39"/>
  <c r="AD159" i="39"/>
  <c r="AF159" i="39"/>
  <c r="AG159" i="39"/>
  <c r="AH159" i="39"/>
  <c r="AJ159" i="39"/>
  <c r="AK159" i="39"/>
  <c r="AL159" i="39"/>
  <c r="AN159" i="39"/>
  <c r="AO159" i="39"/>
  <c r="AP159" i="39"/>
  <c r="AR159" i="39"/>
  <c r="AS159" i="39"/>
  <c r="AT159" i="39"/>
  <c r="AV159" i="39"/>
  <c r="AW159" i="39"/>
  <c r="AX159" i="39"/>
  <c r="AZ159" i="39"/>
  <c r="BA159" i="39"/>
  <c r="C160" i="39"/>
  <c r="E160" i="39"/>
  <c r="F160" i="39"/>
  <c r="G160" i="39"/>
  <c r="I160" i="39"/>
  <c r="J160" i="39"/>
  <c r="K160" i="39"/>
  <c r="M160" i="39"/>
  <c r="N160" i="39"/>
  <c r="O160" i="39"/>
  <c r="Q160" i="39"/>
  <c r="R160" i="39"/>
  <c r="S160" i="39"/>
  <c r="U160" i="39"/>
  <c r="V160" i="39"/>
  <c r="W160" i="39"/>
  <c r="Y160" i="39"/>
  <c r="Z160" i="39"/>
  <c r="AA160" i="39"/>
  <c r="AC160" i="39"/>
  <c r="AD160" i="39"/>
  <c r="AE160" i="39"/>
  <c r="AG160" i="39"/>
  <c r="AH160" i="39"/>
  <c r="AI160" i="39"/>
  <c r="AK160" i="39"/>
  <c r="AL160" i="39"/>
  <c r="AM160" i="39"/>
  <c r="AO160" i="39"/>
  <c r="AP160" i="39"/>
  <c r="AQ160" i="39"/>
  <c r="AS160" i="39"/>
  <c r="AT160" i="39"/>
  <c r="AU160" i="39"/>
  <c r="AW160" i="39"/>
  <c r="AX160" i="39"/>
  <c r="AY160" i="39"/>
  <c r="BA160" i="39"/>
  <c r="C161" i="39"/>
  <c r="D161" i="39"/>
  <c r="F161" i="39"/>
  <c r="G161" i="39"/>
  <c r="H161" i="39"/>
  <c r="J161" i="39"/>
  <c r="K161" i="39"/>
  <c r="L161" i="39"/>
  <c r="N161" i="39"/>
  <c r="O161" i="39"/>
  <c r="P161" i="39"/>
  <c r="R161" i="39"/>
  <c r="S161" i="39"/>
  <c r="T161" i="39"/>
  <c r="V161" i="39"/>
  <c r="W161" i="39"/>
  <c r="X161" i="39"/>
  <c r="Z161" i="39"/>
  <c r="AA161" i="39"/>
  <c r="AB161" i="39"/>
  <c r="AD161" i="39"/>
  <c r="AE161" i="39"/>
  <c r="AF161" i="39"/>
  <c r="AH161" i="39"/>
  <c r="AI161" i="39"/>
  <c r="AJ161" i="39"/>
  <c r="AL161" i="39"/>
  <c r="AM161" i="39"/>
  <c r="AN161" i="39"/>
  <c r="AP161" i="39"/>
  <c r="AQ161" i="39"/>
  <c r="AR161" i="39"/>
  <c r="AT161" i="39"/>
  <c r="AU161" i="39"/>
  <c r="AV161" i="39"/>
  <c r="AX161" i="39"/>
  <c r="AY161" i="39"/>
  <c r="AZ161" i="39"/>
  <c r="C162" i="39"/>
  <c r="D162" i="39"/>
  <c r="E162" i="39"/>
  <c r="G162" i="39"/>
  <c r="H162" i="39"/>
  <c r="I162" i="39"/>
  <c r="K162" i="39"/>
  <c r="L162" i="39"/>
  <c r="M162" i="39"/>
  <c r="O162" i="39"/>
  <c r="P162" i="39"/>
  <c r="Q162" i="39"/>
  <c r="S162" i="39"/>
  <c r="T162" i="39"/>
  <c r="U162" i="39"/>
  <c r="W162" i="39"/>
  <c r="X162" i="39"/>
  <c r="Y162" i="39"/>
  <c r="AA162" i="39"/>
  <c r="AB162" i="39"/>
  <c r="AC162" i="39"/>
  <c r="AE162" i="39"/>
  <c r="AF162" i="39"/>
  <c r="AG162" i="39"/>
  <c r="AI162" i="39"/>
  <c r="AJ162" i="39"/>
  <c r="AK162" i="39"/>
  <c r="AM162" i="39"/>
  <c r="AN162" i="39"/>
  <c r="AO162" i="39"/>
  <c r="AQ162" i="39"/>
  <c r="AR162" i="39"/>
  <c r="AS162" i="39"/>
  <c r="AU162" i="39"/>
  <c r="AV162" i="39"/>
  <c r="AW162" i="39"/>
  <c r="AY162" i="39"/>
  <c r="AZ162" i="39"/>
  <c r="BA162" i="39"/>
  <c r="D163" i="39"/>
  <c r="E163" i="39"/>
  <c r="F163" i="39"/>
  <c r="H163" i="39"/>
  <c r="I163" i="39"/>
  <c r="J163" i="39"/>
  <c r="L163" i="39"/>
  <c r="M163" i="39"/>
  <c r="N163" i="39"/>
  <c r="P163" i="39"/>
  <c r="Q163" i="39"/>
  <c r="R163" i="39"/>
  <c r="T163" i="39"/>
  <c r="U163" i="39"/>
  <c r="V163" i="39"/>
  <c r="X163" i="39"/>
  <c r="Y163" i="39"/>
  <c r="Z163" i="39"/>
  <c r="AB163" i="39"/>
  <c r="AC163" i="39"/>
  <c r="AD163" i="39"/>
  <c r="AF163" i="39"/>
  <c r="AG163" i="39"/>
  <c r="AH163" i="39"/>
  <c r="AJ163" i="39"/>
  <c r="AK163" i="39"/>
  <c r="AL163" i="39"/>
  <c r="AN163" i="39"/>
  <c r="AO163" i="39"/>
  <c r="AP163" i="39"/>
  <c r="AR163" i="39"/>
  <c r="AS163" i="39"/>
  <c r="AT163" i="39"/>
  <c r="AV163" i="39"/>
  <c r="AW163" i="39"/>
  <c r="AX163" i="39"/>
  <c r="AZ163" i="39"/>
  <c r="BA163" i="39"/>
  <c r="C164" i="39"/>
  <c r="E164" i="39"/>
  <c r="F164" i="39"/>
  <c r="G164" i="39"/>
  <c r="I164" i="39"/>
  <c r="J164" i="39"/>
  <c r="K164" i="39"/>
  <c r="M164" i="39"/>
  <c r="N164" i="39"/>
  <c r="O164" i="39"/>
  <c r="Q164" i="39"/>
  <c r="R164" i="39"/>
  <c r="S164" i="39"/>
  <c r="U164" i="39"/>
  <c r="V164" i="39"/>
  <c r="W164" i="39"/>
  <c r="Y164" i="39"/>
  <c r="Z164" i="39"/>
  <c r="AA164" i="39"/>
  <c r="AC164" i="39"/>
  <c r="AD164" i="39"/>
  <c r="AE164" i="39"/>
  <c r="AG164" i="39"/>
  <c r="AH164" i="39"/>
  <c r="AI164" i="39"/>
  <c r="AK164" i="39"/>
  <c r="AL164" i="39"/>
  <c r="AM164" i="39"/>
  <c r="AO164" i="39"/>
  <c r="AP164" i="39"/>
  <c r="AQ164" i="39"/>
  <c r="AS164" i="39"/>
  <c r="AT164" i="39"/>
  <c r="AU164" i="39"/>
  <c r="AW164" i="39"/>
  <c r="AX164" i="39"/>
  <c r="AY164" i="39"/>
  <c r="BA164" i="39"/>
  <c r="C165" i="39"/>
  <c r="D165" i="39"/>
  <c r="F165" i="39"/>
  <c r="G165" i="39"/>
  <c r="H165" i="39"/>
  <c r="J165" i="39"/>
  <c r="K165" i="39"/>
  <c r="L165" i="39"/>
  <c r="N165" i="39"/>
  <c r="O165" i="39"/>
  <c r="P165" i="39"/>
  <c r="R165" i="39"/>
  <c r="S165" i="39"/>
  <c r="T165" i="39"/>
  <c r="V165" i="39"/>
  <c r="W165" i="39"/>
  <c r="X165" i="39"/>
  <c r="Z165" i="39"/>
  <c r="AA165" i="39"/>
  <c r="AB165" i="39"/>
  <c r="AD165" i="39"/>
  <c r="AE165" i="39"/>
  <c r="AF165" i="39"/>
  <c r="AH165" i="39"/>
  <c r="AI165" i="39"/>
  <c r="AJ165" i="39"/>
  <c r="AL165" i="39"/>
  <c r="AM165" i="39"/>
  <c r="AN165" i="39"/>
  <c r="AP165" i="39"/>
  <c r="AQ165" i="39"/>
  <c r="AR165" i="39"/>
  <c r="AT165" i="39"/>
  <c r="AU165" i="39"/>
  <c r="AV165" i="39"/>
  <c r="AX165" i="39"/>
  <c r="AY165" i="39"/>
  <c r="AZ165" i="39"/>
  <c r="C166" i="39"/>
  <c r="D166" i="39"/>
  <c r="E166" i="39"/>
  <c r="G166" i="39"/>
  <c r="H166" i="39"/>
  <c r="I166" i="39"/>
  <c r="K166" i="39"/>
  <c r="L166" i="39"/>
  <c r="M166" i="39"/>
  <c r="O166" i="39"/>
  <c r="P166" i="39"/>
  <c r="Q166" i="39"/>
  <c r="S166" i="39"/>
  <c r="T166" i="39"/>
  <c r="U166" i="39"/>
  <c r="W166" i="39"/>
  <c r="X166" i="39"/>
  <c r="Y166" i="39"/>
  <c r="AA166" i="39"/>
  <c r="AB166" i="39"/>
  <c r="AC166" i="39"/>
  <c r="AE166" i="39"/>
  <c r="AF166" i="39"/>
  <c r="AG166" i="39"/>
  <c r="AI166" i="39"/>
  <c r="AJ166" i="39"/>
  <c r="AK166" i="39"/>
  <c r="AM166" i="39"/>
  <c r="AN166" i="39"/>
  <c r="AO166" i="39"/>
  <c r="AQ166" i="39"/>
  <c r="AR166" i="39"/>
  <c r="AS166" i="39"/>
  <c r="AU166" i="39"/>
  <c r="AV166" i="39"/>
  <c r="AW166" i="39"/>
  <c r="AY166" i="39"/>
  <c r="AZ166" i="39"/>
  <c r="BA166" i="39"/>
  <c r="D167" i="39"/>
  <c r="E167" i="39"/>
  <c r="F167" i="39"/>
  <c r="H167" i="39"/>
  <c r="I167" i="39"/>
  <c r="J167" i="39"/>
  <c r="L167" i="39"/>
  <c r="M167" i="39"/>
  <c r="N167" i="39"/>
  <c r="P167" i="39"/>
  <c r="Q167" i="39"/>
  <c r="R167" i="39"/>
  <c r="T167" i="39"/>
  <c r="U167" i="39"/>
  <c r="V167" i="39"/>
  <c r="X167" i="39"/>
  <c r="Y167" i="39"/>
  <c r="Z167" i="39"/>
  <c r="AB167" i="39"/>
  <c r="AC167" i="39"/>
  <c r="AD167" i="39"/>
  <c r="AF167" i="39"/>
  <c r="AG167" i="39"/>
  <c r="AH167" i="39"/>
  <c r="AJ167" i="39"/>
  <c r="AK167" i="39"/>
  <c r="AL167" i="39"/>
  <c r="AN167" i="39"/>
  <c r="AO167" i="39"/>
  <c r="AP167" i="39"/>
  <c r="AR167" i="39"/>
  <c r="AS167" i="39"/>
  <c r="AT167" i="39"/>
  <c r="AV167" i="39"/>
  <c r="AW167" i="39"/>
  <c r="AX167" i="39"/>
  <c r="AZ167" i="39"/>
  <c r="BA167" i="39"/>
  <c r="C168" i="39"/>
  <c r="E168" i="39"/>
  <c r="F168" i="39"/>
  <c r="G168" i="39"/>
  <c r="I168" i="39"/>
  <c r="J168" i="39"/>
  <c r="K168" i="39"/>
  <c r="M168" i="39"/>
  <c r="N168" i="39"/>
  <c r="O168" i="39"/>
  <c r="Q168" i="39"/>
  <c r="R168" i="39"/>
  <c r="S168" i="39"/>
  <c r="U168" i="39"/>
  <c r="V168" i="39"/>
  <c r="W168" i="39"/>
  <c r="Y168" i="39"/>
  <c r="Z168" i="39"/>
  <c r="AA168" i="39"/>
  <c r="AC168" i="39"/>
  <c r="AD168" i="39"/>
  <c r="AE168" i="39"/>
  <c r="AG168" i="39"/>
  <c r="AH168" i="39"/>
  <c r="AI168" i="39"/>
  <c r="AK168" i="39"/>
  <c r="AL168" i="39"/>
  <c r="AM168" i="39"/>
  <c r="AO168" i="39"/>
  <c r="AP168" i="39"/>
  <c r="AQ168" i="39"/>
  <c r="AS168" i="39"/>
  <c r="AT168" i="39"/>
  <c r="AU168" i="39"/>
  <c r="AW168" i="39"/>
  <c r="AX168" i="39"/>
  <c r="AY168" i="39"/>
  <c r="BA168" i="39"/>
  <c r="C169" i="39"/>
  <c r="D169" i="39"/>
  <c r="F169" i="39"/>
  <c r="G169" i="39"/>
  <c r="H169" i="39"/>
  <c r="J169" i="39"/>
  <c r="K169" i="39"/>
  <c r="L169" i="39"/>
  <c r="N169" i="39"/>
  <c r="O169" i="39"/>
  <c r="P169" i="39"/>
  <c r="R169" i="39"/>
  <c r="S169" i="39"/>
  <c r="T169" i="39"/>
  <c r="V169" i="39"/>
  <c r="W169" i="39"/>
  <c r="X169" i="39"/>
  <c r="Z169" i="39"/>
  <c r="AA169" i="39"/>
  <c r="AB169" i="39"/>
  <c r="AD169" i="39"/>
  <c r="AE169" i="39"/>
  <c r="AF169" i="39"/>
  <c r="AH169" i="39"/>
  <c r="AI169" i="39"/>
  <c r="AJ169" i="39"/>
  <c r="AL169" i="39"/>
  <c r="AM169" i="39"/>
  <c r="AN169" i="39"/>
  <c r="AP169" i="39"/>
  <c r="AQ169" i="39"/>
  <c r="AR169" i="39"/>
  <c r="AT169" i="39"/>
  <c r="AU169" i="39"/>
  <c r="AV169" i="39"/>
  <c r="AX169" i="39"/>
  <c r="AY169" i="39"/>
  <c r="AZ169" i="39"/>
  <c r="C170" i="39"/>
  <c r="D170" i="39"/>
  <c r="E170" i="39"/>
  <c r="G170" i="39"/>
  <c r="H170" i="39"/>
  <c r="I170" i="39"/>
  <c r="K170" i="39"/>
  <c r="L170" i="39"/>
  <c r="M170" i="39"/>
  <c r="O170" i="39"/>
  <c r="P170" i="39"/>
  <c r="Q170" i="39"/>
  <c r="S170" i="39"/>
  <c r="T170" i="39"/>
  <c r="U170" i="39"/>
  <c r="W170" i="39"/>
  <c r="X170" i="39"/>
  <c r="Y170" i="39"/>
  <c r="AA170" i="39"/>
  <c r="AB170" i="39"/>
  <c r="AC170" i="39"/>
  <c r="AE170" i="39"/>
  <c r="AF170" i="39"/>
  <c r="AG170" i="39"/>
  <c r="AI170" i="39"/>
  <c r="AJ170" i="39"/>
  <c r="AK170" i="39"/>
  <c r="AM170" i="39"/>
  <c r="AN170" i="39"/>
  <c r="AO170" i="39"/>
  <c r="AQ170" i="39"/>
  <c r="AR170" i="39"/>
  <c r="AS170" i="39"/>
  <c r="AU170" i="39"/>
  <c r="AV170" i="39"/>
  <c r="AW170" i="39"/>
  <c r="AY170" i="39"/>
  <c r="AZ170" i="39"/>
  <c r="BA170" i="39"/>
  <c r="T172" i="39"/>
  <c r="F198" i="39"/>
  <c r="AJ172" i="39"/>
  <c r="F214" i="39" s="1"/>
  <c r="F197" i="39"/>
  <c r="F225" i="39"/>
  <c r="A55" i="37"/>
  <c r="BA55" i="37"/>
  <c r="A56" i="37"/>
  <c r="C120" i="37" a="1"/>
  <c r="R120" i="37" s="1"/>
  <c r="R172" i="37" s="1"/>
  <c r="F196" i="37" s="1"/>
  <c r="W121" i="37"/>
  <c r="AR121" i="37"/>
  <c r="T122" i="37"/>
  <c r="N124" i="37"/>
  <c r="AI124" i="37"/>
  <c r="K125" i="37"/>
  <c r="E127" i="37"/>
  <c r="Z127" i="37"/>
  <c r="BA127" i="37"/>
  <c r="AU129" i="37"/>
  <c r="Q130" i="37"/>
  <c r="AR130" i="37"/>
  <c r="AL132" i="37"/>
  <c r="H133" i="37"/>
  <c r="AI133" i="37"/>
  <c r="AC135" i="37"/>
  <c r="AX135" i="37"/>
  <c r="Z136" i="37"/>
  <c r="T138" i="37"/>
  <c r="AO138" i="37"/>
  <c r="Q139" i="37"/>
  <c r="K141" i="37"/>
  <c r="AF141" i="37"/>
  <c r="H142" i="37"/>
  <c r="BA143" i="37"/>
  <c r="W144" i="37"/>
  <c r="AU144" i="37"/>
  <c r="M146" i="37"/>
  <c r="Q146" i="37"/>
  <c r="AM146" i="37"/>
  <c r="AG147" i="37"/>
  <c r="AJ147" i="37"/>
  <c r="AZ147" i="37"/>
  <c r="AT148" i="37"/>
  <c r="AW148" i="37"/>
  <c r="N149" i="37"/>
  <c r="AU149" i="37"/>
  <c r="C150" i="37"/>
  <c r="L150" i="37"/>
  <c r="AR150" i="37"/>
  <c r="AY150" i="37"/>
  <c r="I151" i="37"/>
  <c r="AO151" i="37"/>
  <c r="AV151" i="37"/>
  <c r="F152" i="37"/>
  <c r="AL152" i="37"/>
  <c r="AS152" i="37"/>
  <c r="C153" i="37"/>
  <c r="AI153" i="37"/>
  <c r="AP153" i="37"/>
  <c r="AX153" i="37"/>
  <c r="L154" i="37"/>
  <c r="M154" i="37"/>
  <c r="Q154" i="37"/>
  <c r="AB154" i="37"/>
  <c r="AC154" i="37"/>
  <c r="AG154" i="37"/>
  <c r="AR154" i="37"/>
  <c r="AS154" i="37"/>
  <c r="AW154" i="37"/>
  <c r="I155" i="37"/>
  <c r="J155" i="37"/>
  <c r="N155" i="37"/>
  <c r="Y155" i="37"/>
  <c r="Z155" i="37"/>
  <c r="AD155" i="37"/>
  <c r="AO155" i="37"/>
  <c r="AP155" i="37"/>
  <c r="AT155" i="37"/>
  <c r="F156" i="37"/>
  <c r="G156" i="37"/>
  <c r="K156" i="37"/>
  <c r="V156" i="37"/>
  <c r="W156" i="37"/>
  <c r="AA156" i="37"/>
  <c r="AL156" i="37"/>
  <c r="AM156" i="37"/>
  <c r="AQ156" i="37"/>
  <c r="C157" i="37"/>
  <c r="D157" i="37"/>
  <c r="H157" i="37"/>
  <c r="S157" i="37"/>
  <c r="T157" i="37"/>
  <c r="X157" i="37"/>
  <c r="AI157" i="37"/>
  <c r="AJ157" i="37"/>
  <c r="AN157" i="37"/>
  <c r="AY157" i="37"/>
  <c r="AZ157" i="37"/>
  <c r="E158" i="37"/>
  <c r="P158" i="37"/>
  <c r="Q158" i="37"/>
  <c r="U158" i="37"/>
  <c r="AF158" i="37"/>
  <c r="AG158" i="37"/>
  <c r="AK158" i="37"/>
  <c r="AV158" i="37"/>
  <c r="AW158" i="37"/>
  <c r="BA158" i="37"/>
  <c r="M159" i="37"/>
  <c r="N159" i="37"/>
  <c r="R159" i="37"/>
  <c r="AC159" i="37"/>
  <c r="AD159" i="37"/>
  <c r="AH159" i="37"/>
  <c r="AS159" i="37"/>
  <c r="AT159" i="37"/>
  <c r="AX159" i="37"/>
  <c r="J160" i="37"/>
  <c r="K160" i="37"/>
  <c r="O160" i="37"/>
  <c r="Z160" i="37"/>
  <c r="AA160" i="37"/>
  <c r="AE160" i="37"/>
  <c r="AP160" i="37"/>
  <c r="AQ160" i="37"/>
  <c r="AU160" i="37"/>
  <c r="G161" i="37"/>
  <c r="H161" i="37"/>
  <c r="L161" i="37"/>
  <c r="W161" i="37"/>
  <c r="X161" i="37"/>
  <c r="AB161" i="37"/>
  <c r="AM161" i="37"/>
  <c r="AN161" i="37"/>
  <c r="AR161" i="37"/>
  <c r="D162" i="37"/>
  <c r="E162" i="37"/>
  <c r="I162" i="37"/>
  <c r="T162" i="37"/>
  <c r="U162" i="37"/>
  <c r="Y162" i="37"/>
  <c r="AJ162" i="37"/>
  <c r="AK162" i="37"/>
  <c r="AO162" i="37"/>
  <c r="AZ162" i="37"/>
  <c r="BA162" i="37"/>
  <c r="F163" i="37"/>
  <c r="Q163" i="37"/>
  <c r="R163" i="37"/>
  <c r="V163" i="37"/>
  <c r="AG163" i="37"/>
  <c r="AH163" i="37"/>
  <c r="AL163" i="37"/>
  <c r="AW163" i="37"/>
  <c r="AX163" i="37"/>
  <c r="C164" i="37"/>
  <c r="N164" i="37"/>
  <c r="O164" i="37"/>
  <c r="S164" i="37"/>
  <c r="AD164" i="37"/>
  <c r="AE164" i="37"/>
  <c r="AI164" i="37"/>
  <c r="AT164" i="37"/>
  <c r="AU164" i="37"/>
  <c r="AY164" i="37"/>
  <c r="K165" i="37"/>
  <c r="L165" i="37"/>
  <c r="P165" i="37"/>
  <c r="AA165" i="37"/>
  <c r="AB165" i="37"/>
  <c r="AF165" i="37"/>
  <c r="AQ165" i="37"/>
  <c r="AR165" i="37"/>
  <c r="AV165" i="37"/>
  <c r="H166" i="37"/>
  <c r="I166" i="37"/>
  <c r="M166" i="37"/>
  <c r="X166" i="37"/>
  <c r="Y166" i="37"/>
  <c r="AC166" i="37"/>
  <c r="AN166" i="37"/>
  <c r="AO166" i="37"/>
  <c r="AS166" i="37"/>
  <c r="E167" i="37"/>
  <c r="F167" i="37"/>
  <c r="J167" i="37"/>
  <c r="U167" i="37"/>
  <c r="V167" i="37"/>
  <c r="Z167" i="37"/>
  <c r="AK167" i="37"/>
  <c r="AL167" i="37"/>
  <c r="AP167" i="37"/>
  <c r="BA167" i="37"/>
  <c r="C168" i="37"/>
  <c r="G168" i="37"/>
  <c r="R168" i="37"/>
  <c r="S168" i="37"/>
  <c r="W168" i="37"/>
  <c r="AH168" i="37"/>
  <c r="AI168" i="37"/>
  <c r="AM168" i="37"/>
  <c r="AX168" i="37"/>
  <c r="AY168" i="37"/>
  <c r="D169" i="37"/>
  <c r="O169" i="37"/>
  <c r="P169" i="37"/>
  <c r="T169" i="37"/>
  <c r="AE169" i="37"/>
  <c r="AF169" i="37"/>
  <c r="AJ169" i="37"/>
  <c r="AU169" i="37"/>
  <c r="AV169" i="37"/>
  <c r="AZ169" i="37"/>
  <c r="L170" i="37"/>
  <c r="M170" i="37"/>
  <c r="Q170" i="37"/>
  <c r="AB170" i="37"/>
  <c r="AC170" i="37"/>
  <c r="AG170" i="37"/>
  <c r="AR170" i="37"/>
  <c r="AS170" i="37"/>
  <c r="AW170" i="37"/>
  <c r="A55" i="36"/>
  <c r="BA55" i="36"/>
  <c r="A56" i="36"/>
  <c r="C120" i="36" a="1"/>
  <c r="D120" i="36" s="1"/>
  <c r="G120" i="36"/>
  <c r="G172" i="36" s="1"/>
  <c r="F185" i="36" s="1"/>
  <c r="AM120" i="36"/>
  <c r="AM172" i="36" s="1"/>
  <c r="AQ120" i="36"/>
  <c r="AU120" i="36"/>
  <c r="D121" i="36"/>
  <c r="AJ121" i="36"/>
  <c r="AN121" i="36"/>
  <c r="AR121" i="36"/>
  <c r="AZ121" i="36"/>
  <c r="AG122" i="36"/>
  <c r="AK122" i="36"/>
  <c r="AO122" i="36"/>
  <c r="AW122" i="36"/>
  <c r="AD123" i="36"/>
  <c r="AH123" i="36"/>
  <c r="AL123" i="36"/>
  <c r="AT123" i="36"/>
  <c r="AA124" i="36"/>
  <c r="AE124" i="36"/>
  <c r="AI124" i="36"/>
  <c r="AQ124" i="36"/>
  <c r="X125" i="36"/>
  <c r="AB125" i="36"/>
  <c r="AF125" i="36"/>
  <c r="AN125" i="36"/>
  <c r="U126" i="36"/>
  <c r="Y126" i="36"/>
  <c r="AC126" i="36"/>
  <c r="AK126" i="36"/>
  <c r="R127" i="36"/>
  <c r="V127" i="36"/>
  <c r="Z127" i="36"/>
  <c r="AH127" i="36"/>
  <c r="O128" i="36"/>
  <c r="S128" i="36"/>
  <c r="W128" i="36"/>
  <c r="AE128" i="36"/>
  <c r="AY128" i="36"/>
  <c r="D129" i="36"/>
  <c r="H129" i="36"/>
  <c r="L129" i="36"/>
  <c r="P129" i="36"/>
  <c r="T129" i="36"/>
  <c r="X129" i="36"/>
  <c r="AB129" i="36"/>
  <c r="AF129" i="36"/>
  <c r="AJ129" i="36"/>
  <c r="AN129" i="36"/>
  <c r="AR129" i="36"/>
  <c r="AV129" i="36"/>
  <c r="AZ129" i="36"/>
  <c r="E130" i="36"/>
  <c r="I130" i="36"/>
  <c r="M130" i="36"/>
  <c r="Q130" i="36"/>
  <c r="U130" i="36"/>
  <c r="Y130" i="36"/>
  <c r="AC130" i="36"/>
  <c r="AG130" i="36"/>
  <c r="AK130" i="36"/>
  <c r="AO130" i="36"/>
  <c r="AS130" i="36"/>
  <c r="AW130" i="36"/>
  <c r="BA130" i="36"/>
  <c r="F131" i="36"/>
  <c r="J131" i="36"/>
  <c r="N131" i="36"/>
  <c r="R131" i="36"/>
  <c r="V131" i="36"/>
  <c r="Z131" i="36"/>
  <c r="AD131" i="36"/>
  <c r="AH131" i="36"/>
  <c r="AL131" i="36"/>
  <c r="AP131" i="36"/>
  <c r="AT131" i="36"/>
  <c r="AX131" i="36"/>
  <c r="C132" i="36"/>
  <c r="G132" i="36"/>
  <c r="K132" i="36"/>
  <c r="O132" i="36"/>
  <c r="S132" i="36"/>
  <c r="W132" i="36"/>
  <c r="AA132" i="36"/>
  <c r="AE132" i="36"/>
  <c r="AI132" i="36"/>
  <c r="AM132" i="36"/>
  <c r="AQ132" i="36"/>
  <c r="AU132" i="36"/>
  <c r="AY132" i="36"/>
  <c r="D133" i="36"/>
  <c r="H133" i="36"/>
  <c r="L133" i="36"/>
  <c r="P133" i="36"/>
  <c r="T133" i="36"/>
  <c r="X133" i="36"/>
  <c r="AB133" i="36"/>
  <c r="AF133" i="36"/>
  <c r="AJ133" i="36"/>
  <c r="AN133" i="36"/>
  <c r="AR133" i="36"/>
  <c r="AV133" i="36"/>
  <c r="AZ133" i="36"/>
  <c r="E134" i="36"/>
  <c r="I134" i="36"/>
  <c r="M134" i="36"/>
  <c r="Q134" i="36"/>
  <c r="U134" i="36"/>
  <c r="Y134" i="36"/>
  <c r="AC134" i="36"/>
  <c r="AG134" i="36"/>
  <c r="AK134" i="36"/>
  <c r="AO134" i="36"/>
  <c r="AS134" i="36"/>
  <c r="AW134" i="36"/>
  <c r="BA134" i="36"/>
  <c r="F135" i="36"/>
  <c r="J135" i="36"/>
  <c r="N135" i="36"/>
  <c r="R135" i="36"/>
  <c r="V135" i="36"/>
  <c r="Z135" i="36"/>
  <c r="AD135" i="36"/>
  <c r="AH135" i="36"/>
  <c r="AL135" i="36"/>
  <c r="AP135" i="36"/>
  <c r="AT135" i="36"/>
  <c r="AX135" i="36"/>
  <c r="C136" i="36"/>
  <c r="G136" i="36"/>
  <c r="K136" i="36"/>
  <c r="O136" i="36"/>
  <c r="S136" i="36"/>
  <c r="W136" i="36"/>
  <c r="AA136" i="36"/>
  <c r="AE136" i="36"/>
  <c r="AI136" i="36"/>
  <c r="AM136" i="36"/>
  <c r="AQ136" i="36"/>
  <c r="AU136" i="36"/>
  <c r="AY136" i="36"/>
  <c r="D137" i="36"/>
  <c r="H137" i="36"/>
  <c r="L137" i="36"/>
  <c r="P137" i="36"/>
  <c r="T137" i="36"/>
  <c r="X137" i="36"/>
  <c r="AB137" i="36"/>
  <c r="AF137" i="36"/>
  <c r="AJ137" i="36"/>
  <c r="AN137" i="36"/>
  <c r="AR137" i="36"/>
  <c r="AV137" i="36"/>
  <c r="AZ137" i="36"/>
  <c r="E138" i="36"/>
  <c r="I138" i="36"/>
  <c r="M138" i="36"/>
  <c r="Q138" i="36"/>
  <c r="U138" i="36"/>
  <c r="Y138" i="36"/>
  <c r="AC138" i="36"/>
  <c r="AG138" i="36"/>
  <c r="AK138" i="36"/>
  <c r="AO138" i="36"/>
  <c r="AS138" i="36"/>
  <c r="AW138" i="36"/>
  <c r="BA138" i="36"/>
  <c r="F139" i="36"/>
  <c r="J139" i="36"/>
  <c r="N139" i="36"/>
  <c r="R139" i="36"/>
  <c r="V139" i="36"/>
  <c r="Z139" i="36"/>
  <c r="AD139" i="36"/>
  <c r="AH139" i="36"/>
  <c r="AL139" i="36"/>
  <c r="AP139" i="36"/>
  <c r="AT139" i="36"/>
  <c r="AX139" i="36"/>
  <c r="C140" i="36"/>
  <c r="G140" i="36"/>
  <c r="K140" i="36"/>
  <c r="O140" i="36"/>
  <c r="S140" i="36"/>
  <c r="W140" i="36"/>
  <c r="AA140" i="36"/>
  <c r="AE140" i="36"/>
  <c r="AI140" i="36"/>
  <c r="AM140" i="36"/>
  <c r="AQ140" i="36"/>
  <c r="AU140" i="36"/>
  <c r="AY140" i="36"/>
  <c r="D141" i="36"/>
  <c r="H141" i="36"/>
  <c r="L141" i="36"/>
  <c r="P141" i="36"/>
  <c r="T141" i="36"/>
  <c r="X141" i="36"/>
  <c r="AB141" i="36"/>
  <c r="AF141" i="36"/>
  <c r="AJ141" i="36"/>
  <c r="AN141" i="36"/>
  <c r="AR141" i="36"/>
  <c r="AV141" i="36"/>
  <c r="AZ141" i="36"/>
  <c r="E142" i="36"/>
  <c r="I142" i="36"/>
  <c r="M142" i="36"/>
  <c r="Q142" i="36"/>
  <c r="U142" i="36"/>
  <c r="Y142" i="36"/>
  <c r="AC142" i="36"/>
  <c r="AG142" i="36"/>
  <c r="AK142" i="36"/>
  <c r="AO142" i="36"/>
  <c r="AS142" i="36"/>
  <c r="AW142" i="36"/>
  <c r="BA142" i="36"/>
  <c r="F143" i="36"/>
  <c r="J143" i="36"/>
  <c r="N143" i="36"/>
  <c r="R143" i="36"/>
  <c r="V143" i="36"/>
  <c r="Z143" i="36"/>
  <c r="AD143" i="36"/>
  <c r="AH143" i="36"/>
  <c r="AL143" i="36"/>
  <c r="AP143" i="36"/>
  <c r="AT143" i="36"/>
  <c r="AX143" i="36"/>
  <c r="C144" i="36"/>
  <c r="G144" i="36"/>
  <c r="K144" i="36"/>
  <c r="O144" i="36"/>
  <c r="S144" i="36"/>
  <c r="W144" i="36"/>
  <c r="AA144" i="36"/>
  <c r="AE144" i="36"/>
  <c r="AI144" i="36"/>
  <c r="AM144" i="36"/>
  <c r="AQ144" i="36"/>
  <c r="AU144" i="36"/>
  <c r="AY144" i="36"/>
  <c r="D145" i="36"/>
  <c r="H145" i="36"/>
  <c r="L145" i="36"/>
  <c r="P145" i="36"/>
  <c r="T145" i="36"/>
  <c r="X145" i="36"/>
  <c r="AB145" i="36"/>
  <c r="AF145" i="36"/>
  <c r="AJ145" i="36"/>
  <c r="AN145" i="36"/>
  <c r="AR145" i="36"/>
  <c r="AV145" i="36"/>
  <c r="AZ145" i="36"/>
  <c r="E146" i="36"/>
  <c r="I146" i="36"/>
  <c r="M146" i="36"/>
  <c r="Q146" i="36"/>
  <c r="U146" i="36"/>
  <c r="Y146" i="36"/>
  <c r="AC146" i="36"/>
  <c r="AG146" i="36"/>
  <c r="AK146" i="36"/>
  <c r="AO146" i="36"/>
  <c r="AS146" i="36"/>
  <c r="AW146" i="36"/>
  <c r="BA146" i="36"/>
  <c r="F147" i="36"/>
  <c r="J147" i="36"/>
  <c r="N147" i="36"/>
  <c r="R147" i="36"/>
  <c r="V147" i="36"/>
  <c r="Z147" i="36"/>
  <c r="AD147" i="36"/>
  <c r="AH147" i="36"/>
  <c r="AL147" i="36"/>
  <c r="AP147" i="36"/>
  <c r="AT147" i="36"/>
  <c r="AX147" i="36"/>
  <c r="C148" i="36"/>
  <c r="G148" i="36"/>
  <c r="K148" i="36"/>
  <c r="O148" i="36"/>
  <c r="S148" i="36"/>
  <c r="W148" i="36"/>
  <c r="AA148" i="36"/>
  <c r="AE148" i="36"/>
  <c r="AI148" i="36"/>
  <c r="AM148" i="36"/>
  <c r="AQ148" i="36"/>
  <c r="AU148" i="36"/>
  <c r="AY148" i="36"/>
  <c r="D149" i="36"/>
  <c r="H149" i="36"/>
  <c r="L149" i="36"/>
  <c r="P149" i="36"/>
  <c r="T149" i="36"/>
  <c r="X149" i="36"/>
  <c r="AB149" i="36"/>
  <c r="AF149" i="36"/>
  <c r="AJ149" i="36"/>
  <c r="AN149" i="36"/>
  <c r="AR149" i="36"/>
  <c r="AV149" i="36"/>
  <c r="AZ149" i="36"/>
  <c r="E150" i="36"/>
  <c r="I150" i="36"/>
  <c r="M150" i="36"/>
  <c r="Q150" i="36"/>
  <c r="U150" i="36"/>
  <c r="Y150" i="36"/>
  <c r="AC150" i="36"/>
  <c r="AG150" i="36"/>
  <c r="AK150" i="36"/>
  <c r="AO150" i="36"/>
  <c r="AS150" i="36"/>
  <c r="AW150" i="36"/>
  <c r="BA150" i="36"/>
  <c r="F151" i="36"/>
  <c r="J151" i="36"/>
  <c r="N151" i="36"/>
  <c r="R151" i="36"/>
  <c r="V151" i="36"/>
  <c r="Z151" i="36"/>
  <c r="AD151" i="36"/>
  <c r="AH151" i="36"/>
  <c r="AL151" i="36"/>
  <c r="AP151" i="36"/>
  <c r="AT151" i="36"/>
  <c r="AX151" i="36"/>
  <c r="C152" i="36"/>
  <c r="G152" i="36"/>
  <c r="K152" i="36"/>
  <c r="O152" i="36"/>
  <c r="S152" i="36"/>
  <c r="W152" i="36"/>
  <c r="AA152" i="36"/>
  <c r="AE152" i="36"/>
  <c r="AI152" i="36"/>
  <c r="AM152" i="36"/>
  <c r="AQ152" i="36"/>
  <c r="AU152" i="36"/>
  <c r="AY152" i="36"/>
  <c r="D153" i="36"/>
  <c r="H153" i="36"/>
  <c r="L153" i="36"/>
  <c r="P153" i="36"/>
  <c r="T153" i="36"/>
  <c r="X153" i="36"/>
  <c r="AB153" i="36"/>
  <c r="AF153" i="36"/>
  <c r="AJ153" i="36"/>
  <c r="AN153" i="36"/>
  <c r="AR153" i="36"/>
  <c r="AV153" i="36"/>
  <c r="AZ153" i="36"/>
  <c r="E154" i="36"/>
  <c r="I154" i="36"/>
  <c r="M154" i="36"/>
  <c r="Q154" i="36"/>
  <c r="U154" i="36"/>
  <c r="Y154" i="36"/>
  <c r="AC154" i="36"/>
  <c r="AG154" i="36"/>
  <c r="AK154" i="36"/>
  <c r="AO154" i="36"/>
  <c r="AS154" i="36"/>
  <c r="AW154" i="36"/>
  <c r="BA154" i="36"/>
  <c r="F155" i="36"/>
  <c r="J155" i="36"/>
  <c r="N155" i="36"/>
  <c r="R155" i="36"/>
  <c r="V155" i="36"/>
  <c r="Z155" i="36"/>
  <c r="AD155" i="36"/>
  <c r="AH155" i="36"/>
  <c r="AL155" i="36"/>
  <c r="AP155" i="36"/>
  <c r="AT155" i="36"/>
  <c r="AX155" i="36"/>
  <c r="C156" i="36"/>
  <c r="G156" i="36"/>
  <c r="K156" i="36"/>
  <c r="O156" i="36"/>
  <c r="S156" i="36"/>
  <c r="W156" i="36"/>
  <c r="AA156" i="36"/>
  <c r="AE156" i="36"/>
  <c r="AI156" i="36"/>
  <c r="AM156" i="36"/>
  <c r="AQ156" i="36"/>
  <c r="AU156" i="36"/>
  <c r="AY156" i="36"/>
  <c r="D157" i="36"/>
  <c r="H157" i="36"/>
  <c r="L157" i="36"/>
  <c r="P157" i="36"/>
  <c r="T157" i="36"/>
  <c r="X157" i="36"/>
  <c r="AB157" i="36"/>
  <c r="AF157" i="36"/>
  <c r="AJ157" i="36"/>
  <c r="AN157" i="36"/>
  <c r="AR157" i="36"/>
  <c r="AV157" i="36"/>
  <c r="AZ157" i="36"/>
  <c r="E158" i="36"/>
  <c r="I158" i="36"/>
  <c r="M158" i="36"/>
  <c r="Q158" i="36"/>
  <c r="U158" i="36"/>
  <c r="Y158" i="36"/>
  <c r="AC158" i="36"/>
  <c r="AG158" i="36"/>
  <c r="AK158" i="36"/>
  <c r="AO158" i="36"/>
  <c r="AS158" i="36"/>
  <c r="AW158" i="36"/>
  <c r="BA158" i="36"/>
  <c r="F159" i="36"/>
  <c r="J159" i="36"/>
  <c r="N159" i="36"/>
  <c r="R159" i="36"/>
  <c r="V159" i="36"/>
  <c r="Z159" i="36"/>
  <c r="AD159" i="36"/>
  <c r="AH159" i="36"/>
  <c r="AL159" i="36"/>
  <c r="AP159" i="36"/>
  <c r="AT159" i="36"/>
  <c r="AX159" i="36"/>
  <c r="C160" i="36"/>
  <c r="G160" i="36"/>
  <c r="K160" i="36"/>
  <c r="N160" i="36"/>
  <c r="O160" i="36"/>
  <c r="P160" i="36"/>
  <c r="Q160" i="36"/>
  <c r="R160" i="36"/>
  <c r="S160" i="36"/>
  <c r="T160" i="36"/>
  <c r="U160" i="36"/>
  <c r="V160" i="36"/>
  <c r="W160" i="36"/>
  <c r="X160" i="36"/>
  <c r="Y160" i="36"/>
  <c r="Z160" i="36"/>
  <c r="AA160" i="36"/>
  <c r="AB160" i="36"/>
  <c r="AC160" i="36"/>
  <c r="AD160" i="36"/>
  <c r="AE160" i="36"/>
  <c r="AF160" i="36"/>
  <c r="AG160" i="36"/>
  <c r="AH160" i="36"/>
  <c r="AI160" i="36"/>
  <c r="AJ160" i="36"/>
  <c r="AK160" i="36"/>
  <c r="AL160" i="36"/>
  <c r="AM160" i="36"/>
  <c r="AN160" i="36"/>
  <c r="AO160" i="36"/>
  <c r="AP160" i="36"/>
  <c r="AQ160" i="36"/>
  <c r="AR160" i="36"/>
  <c r="AS160" i="36"/>
  <c r="AT160" i="36"/>
  <c r="AU160" i="36"/>
  <c r="AV160" i="36"/>
  <c r="AW160" i="36"/>
  <c r="AX160" i="36"/>
  <c r="AY160" i="36"/>
  <c r="AZ160" i="36"/>
  <c r="BA160" i="36"/>
  <c r="C161" i="36"/>
  <c r="D161" i="36"/>
  <c r="E161" i="36"/>
  <c r="F161" i="36"/>
  <c r="G161" i="36"/>
  <c r="H161" i="36"/>
  <c r="I161" i="36"/>
  <c r="J161" i="36"/>
  <c r="K161" i="36"/>
  <c r="L161" i="36"/>
  <c r="M161" i="36"/>
  <c r="N161" i="36"/>
  <c r="O161" i="36"/>
  <c r="P161" i="36"/>
  <c r="Q161" i="36"/>
  <c r="R161" i="36"/>
  <c r="S161" i="36"/>
  <c r="T161" i="36"/>
  <c r="U161" i="36"/>
  <c r="V161" i="36"/>
  <c r="W161" i="36"/>
  <c r="X161" i="36"/>
  <c r="Y161" i="36"/>
  <c r="Z161" i="36"/>
  <c r="AA161" i="36"/>
  <c r="AB161" i="36"/>
  <c r="AC161" i="36"/>
  <c r="AD161" i="36"/>
  <c r="AE161" i="36"/>
  <c r="AF161" i="36"/>
  <c r="AG161" i="36"/>
  <c r="AH161" i="36"/>
  <c r="AI161" i="36"/>
  <c r="AJ161" i="36"/>
  <c r="AK161" i="36"/>
  <c r="AL161" i="36"/>
  <c r="AM161" i="36"/>
  <c r="AN161" i="36"/>
  <c r="AO161" i="36"/>
  <c r="AP161" i="36"/>
  <c r="AQ161" i="36"/>
  <c r="AR161" i="36"/>
  <c r="AS161" i="36"/>
  <c r="AT161" i="36"/>
  <c r="AU161" i="36"/>
  <c r="AV161" i="36"/>
  <c r="AW161" i="36"/>
  <c r="AX161" i="36"/>
  <c r="AY161" i="36"/>
  <c r="AZ161" i="36"/>
  <c r="BA161" i="36"/>
  <c r="C162" i="36"/>
  <c r="D162" i="36"/>
  <c r="E162" i="36"/>
  <c r="F162" i="36"/>
  <c r="G162" i="36"/>
  <c r="H162" i="36"/>
  <c r="I162" i="36"/>
  <c r="J162" i="36"/>
  <c r="K162" i="36"/>
  <c r="L162" i="36"/>
  <c r="M162" i="36"/>
  <c r="N162" i="36"/>
  <c r="O162" i="36"/>
  <c r="P162" i="36"/>
  <c r="Q162" i="36"/>
  <c r="R162" i="36"/>
  <c r="S162" i="36"/>
  <c r="T162" i="36"/>
  <c r="U162" i="36"/>
  <c r="V162" i="36"/>
  <c r="W162" i="36"/>
  <c r="X162" i="36"/>
  <c r="Y162" i="36"/>
  <c r="Z162" i="36"/>
  <c r="AA162" i="36"/>
  <c r="AB162" i="36"/>
  <c r="AC162" i="36"/>
  <c r="AD162" i="36"/>
  <c r="AE162" i="36"/>
  <c r="AF162" i="36"/>
  <c r="AG162" i="36"/>
  <c r="AH162" i="36"/>
  <c r="AI162" i="36"/>
  <c r="AJ162" i="36"/>
  <c r="AK162" i="36"/>
  <c r="AL162" i="36"/>
  <c r="AM162" i="36"/>
  <c r="AN162" i="36"/>
  <c r="AO162" i="36"/>
  <c r="AP162" i="36"/>
  <c r="AQ162" i="36"/>
  <c r="AR162" i="36"/>
  <c r="AS162" i="36"/>
  <c r="AT162" i="36"/>
  <c r="AU162" i="36"/>
  <c r="AV162" i="36"/>
  <c r="AW162" i="36"/>
  <c r="AX162" i="36"/>
  <c r="AY162" i="36"/>
  <c r="AZ162" i="36"/>
  <c r="BA162" i="36"/>
  <c r="C163" i="36"/>
  <c r="D163" i="36"/>
  <c r="E163" i="36"/>
  <c r="F163" i="36"/>
  <c r="G163" i="36"/>
  <c r="H163" i="36"/>
  <c r="I163" i="36"/>
  <c r="J163" i="36"/>
  <c r="K163" i="36"/>
  <c r="L163" i="36"/>
  <c r="M163" i="36"/>
  <c r="N163" i="36"/>
  <c r="O163" i="36"/>
  <c r="P163" i="36"/>
  <c r="Q163" i="36"/>
  <c r="R163" i="36"/>
  <c r="S163" i="36"/>
  <c r="T163" i="36"/>
  <c r="U163" i="36"/>
  <c r="V163" i="36"/>
  <c r="W163" i="36"/>
  <c r="X163" i="36"/>
  <c r="Y163" i="36"/>
  <c r="Z163" i="36"/>
  <c r="AA163" i="36"/>
  <c r="AB163" i="36"/>
  <c r="AC163" i="36"/>
  <c r="AD163" i="36"/>
  <c r="AE163" i="36"/>
  <c r="AF163" i="36"/>
  <c r="AG163" i="36"/>
  <c r="AH163" i="36"/>
  <c r="AI163" i="36"/>
  <c r="AJ163" i="36"/>
  <c r="AK163" i="36"/>
  <c r="AL163" i="36"/>
  <c r="AM163" i="36"/>
  <c r="AN163" i="36"/>
  <c r="AO163" i="36"/>
  <c r="AP163" i="36"/>
  <c r="AQ163" i="36"/>
  <c r="AR163" i="36"/>
  <c r="AS163" i="36"/>
  <c r="AT163" i="36"/>
  <c r="AU163" i="36"/>
  <c r="AV163" i="36"/>
  <c r="AW163" i="36"/>
  <c r="AX163" i="36"/>
  <c r="AY163" i="36"/>
  <c r="AZ163" i="36"/>
  <c r="BA163" i="36"/>
  <c r="C164" i="36"/>
  <c r="D164" i="36"/>
  <c r="E164" i="36"/>
  <c r="F164" i="36"/>
  <c r="G164" i="36"/>
  <c r="H164" i="36"/>
  <c r="I164" i="36"/>
  <c r="J164" i="36"/>
  <c r="K164" i="36"/>
  <c r="L164" i="36"/>
  <c r="M164" i="36"/>
  <c r="N164" i="36"/>
  <c r="O164" i="36"/>
  <c r="P164" i="36"/>
  <c r="Q164" i="36"/>
  <c r="R164" i="36"/>
  <c r="S164" i="36"/>
  <c r="T164" i="36"/>
  <c r="U164" i="36"/>
  <c r="V164" i="36"/>
  <c r="W164" i="36"/>
  <c r="X164" i="36"/>
  <c r="Y164" i="36"/>
  <c r="Z164" i="36"/>
  <c r="AA164" i="36"/>
  <c r="AB164" i="36"/>
  <c r="AC164" i="36"/>
  <c r="AD164" i="36"/>
  <c r="AE164" i="36"/>
  <c r="AF164" i="36"/>
  <c r="AG164" i="36"/>
  <c r="AH164" i="36"/>
  <c r="AI164" i="36"/>
  <c r="AJ164" i="36"/>
  <c r="AK164" i="36"/>
  <c r="AL164" i="36"/>
  <c r="AM164" i="36"/>
  <c r="AN164" i="36"/>
  <c r="AO164" i="36"/>
  <c r="AP164" i="36"/>
  <c r="AQ164" i="36"/>
  <c r="AR164" i="36"/>
  <c r="AS164" i="36"/>
  <c r="AT164" i="36"/>
  <c r="AU164" i="36"/>
  <c r="AV164" i="36"/>
  <c r="AW164" i="36"/>
  <c r="AX164" i="36"/>
  <c r="AY164" i="36"/>
  <c r="AZ164" i="36"/>
  <c r="BA164" i="36"/>
  <c r="C165" i="36"/>
  <c r="D165" i="36"/>
  <c r="E165" i="36"/>
  <c r="F165" i="36"/>
  <c r="G165" i="36"/>
  <c r="H165" i="36"/>
  <c r="I165" i="36"/>
  <c r="J165" i="36"/>
  <c r="K165" i="36"/>
  <c r="L165" i="36"/>
  <c r="M165" i="36"/>
  <c r="N165" i="36"/>
  <c r="O165" i="36"/>
  <c r="P165" i="36"/>
  <c r="Q165" i="36"/>
  <c r="R165" i="36"/>
  <c r="S165" i="36"/>
  <c r="T165" i="36"/>
  <c r="U165" i="36"/>
  <c r="V165" i="36"/>
  <c r="W165" i="36"/>
  <c r="X165" i="36"/>
  <c r="Y165" i="36"/>
  <c r="Z165" i="36"/>
  <c r="AA165" i="36"/>
  <c r="AB165" i="36"/>
  <c r="AC165" i="36"/>
  <c r="AD165" i="36"/>
  <c r="AE165" i="36"/>
  <c r="AF165" i="36"/>
  <c r="AG165" i="36"/>
  <c r="AH165" i="36"/>
  <c r="AI165" i="36"/>
  <c r="AJ165" i="36"/>
  <c r="AK165" i="36"/>
  <c r="AL165" i="36"/>
  <c r="AM165" i="36"/>
  <c r="AN165" i="36"/>
  <c r="AO165" i="36"/>
  <c r="AP165" i="36"/>
  <c r="AQ165" i="36"/>
  <c r="AR165" i="36"/>
  <c r="AS165" i="36"/>
  <c r="AT165" i="36"/>
  <c r="AU165" i="36"/>
  <c r="AV165" i="36"/>
  <c r="AW165" i="36"/>
  <c r="AX165" i="36"/>
  <c r="AY165" i="36"/>
  <c r="AZ165" i="36"/>
  <c r="BA165" i="36"/>
  <c r="C166" i="36"/>
  <c r="D166" i="36"/>
  <c r="E166" i="36"/>
  <c r="F166" i="36"/>
  <c r="G166" i="36"/>
  <c r="H166" i="36"/>
  <c r="I166" i="36"/>
  <c r="J166" i="36"/>
  <c r="K166" i="36"/>
  <c r="L166" i="36"/>
  <c r="M166" i="36"/>
  <c r="N166" i="36"/>
  <c r="O166" i="36"/>
  <c r="P166" i="36"/>
  <c r="Q166" i="36"/>
  <c r="R166" i="36"/>
  <c r="S166" i="36"/>
  <c r="T166" i="36"/>
  <c r="U166" i="36"/>
  <c r="V166" i="36"/>
  <c r="W166" i="36"/>
  <c r="X166" i="36"/>
  <c r="Y166" i="36"/>
  <c r="Z166" i="36"/>
  <c r="AA166" i="36"/>
  <c r="AB166" i="36"/>
  <c r="AC166" i="36"/>
  <c r="AD166" i="36"/>
  <c r="AE166" i="36"/>
  <c r="AF166" i="36"/>
  <c r="AG166" i="36"/>
  <c r="AH166" i="36"/>
  <c r="AI166" i="36"/>
  <c r="AJ166" i="36"/>
  <c r="AK166" i="36"/>
  <c r="AL166" i="36"/>
  <c r="AM166" i="36"/>
  <c r="AN166" i="36"/>
  <c r="AO166" i="36"/>
  <c r="AP166" i="36"/>
  <c r="AQ166" i="36"/>
  <c r="AR166" i="36"/>
  <c r="AS166" i="36"/>
  <c r="AT166" i="36"/>
  <c r="AU166" i="36"/>
  <c r="AV166" i="36"/>
  <c r="AW166" i="36"/>
  <c r="AX166" i="36"/>
  <c r="AY166" i="36"/>
  <c r="AZ166" i="36"/>
  <c r="BA166" i="36"/>
  <c r="C167" i="36"/>
  <c r="D167" i="36"/>
  <c r="E167" i="36"/>
  <c r="F167" i="36"/>
  <c r="G167" i="36"/>
  <c r="H167" i="36"/>
  <c r="I167" i="36"/>
  <c r="J167" i="36"/>
  <c r="K167" i="36"/>
  <c r="L167" i="36"/>
  <c r="M167" i="36"/>
  <c r="N167" i="36"/>
  <c r="O167" i="36"/>
  <c r="P167" i="36"/>
  <c r="Q167" i="36"/>
  <c r="R167" i="36"/>
  <c r="S167" i="36"/>
  <c r="T167" i="36"/>
  <c r="U167" i="36"/>
  <c r="V167" i="36"/>
  <c r="W167" i="36"/>
  <c r="X167" i="36"/>
  <c r="Y167" i="36"/>
  <c r="Z167" i="36"/>
  <c r="AA167" i="36"/>
  <c r="AB167" i="36"/>
  <c r="AC167" i="36"/>
  <c r="AD167" i="36"/>
  <c r="AE167" i="36"/>
  <c r="AF167" i="36"/>
  <c r="AG167" i="36"/>
  <c r="AH167" i="36"/>
  <c r="AI167" i="36"/>
  <c r="AJ167" i="36"/>
  <c r="AK167" i="36"/>
  <c r="AL167" i="36"/>
  <c r="AM167" i="36"/>
  <c r="AN167" i="36"/>
  <c r="AO167" i="36"/>
  <c r="AP167" i="36"/>
  <c r="AQ167" i="36"/>
  <c r="AR167" i="36"/>
  <c r="AS167" i="36"/>
  <c r="AT167" i="36"/>
  <c r="AU167" i="36"/>
  <c r="AV167" i="36"/>
  <c r="AW167" i="36"/>
  <c r="AX167" i="36"/>
  <c r="AY167" i="36"/>
  <c r="AZ167" i="36"/>
  <c r="BA167" i="36"/>
  <c r="C168" i="36"/>
  <c r="D168" i="36"/>
  <c r="E168" i="36"/>
  <c r="F168" i="36"/>
  <c r="G168" i="36"/>
  <c r="H168" i="36"/>
  <c r="I168" i="36"/>
  <c r="J168" i="36"/>
  <c r="K168" i="36"/>
  <c r="L168" i="36"/>
  <c r="M168" i="36"/>
  <c r="N168" i="36"/>
  <c r="O168" i="36"/>
  <c r="P168" i="36"/>
  <c r="Q168" i="36"/>
  <c r="R168" i="36"/>
  <c r="S168" i="36"/>
  <c r="T168" i="36"/>
  <c r="U168" i="36"/>
  <c r="V168" i="36"/>
  <c r="W168" i="36"/>
  <c r="X168" i="36"/>
  <c r="Y168" i="36"/>
  <c r="Z168" i="36"/>
  <c r="AA168" i="36"/>
  <c r="AB168" i="36"/>
  <c r="AC168" i="36"/>
  <c r="AD168" i="36"/>
  <c r="AE168" i="36"/>
  <c r="AF168" i="36"/>
  <c r="AG168" i="36"/>
  <c r="AH168" i="36"/>
  <c r="AI168" i="36"/>
  <c r="AJ168" i="36"/>
  <c r="AK168" i="36"/>
  <c r="AL168" i="36"/>
  <c r="AM168" i="36"/>
  <c r="AN168" i="36"/>
  <c r="AO168" i="36"/>
  <c r="AP168" i="36"/>
  <c r="AQ168" i="36"/>
  <c r="AR168" i="36"/>
  <c r="AS168" i="36"/>
  <c r="AT168" i="36"/>
  <c r="AU168" i="36"/>
  <c r="AV168" i="36"/>
  <c r="AW168" i="36"/>
  <c r="AX168" i="36"/>
  <c r="AY168" i="36"/>
  <c r="AZ168" i="36"/>
  <c r="BA168" i="36"/>
  <c r="C169" i="36"/>
  <c r="D169" i="36"/>
  <c r="E169" i="36"/>
  <c r="F169" i="36"/>
  <c r="G169" i="36"/>
  <c r="H169" i="36"/>
  <c r="I169" i="36"/>
  <c r="J169" i="36"/>
  <c r="K169" i="36"/>
  <c r="L169" i="36"/>
  <c r="M169" i="36"/>
  <c r="N169" i="36"/>
  <c r="O169" i="36"/>
  <c r="P169" i="36"/>
  <c r="Q169" i="36"/>
  <c r="R169" i="36"/>
  <c r="S169" i="36"/>
  <c r="T169" i="36"/>
  <c r="U169" i="36"/>
  <c r="V169" i="36"/>
  <c r="W169" i="36"/>
  <c r="X169" i="36"/>
  <c r="Y169" i="36"/>
  <c r="Z169" i="36"/>
  <c r="AA169" i="36"/>
  <c r="AB169" i="36"/>
  <c r="AC169" i="36"/>
  <c r="AD169" i="36"/>
  <c r="AE169" i="36"/>
  <c r="AF169" i="36"/>
  <c r="AG169" i="36"/>
  <c r="AH169" i="36"/>
  <c r="AI169" i="36"/>
  <c r="AJ169" i="36"/>
  <c r="AK169" i="36"/>
  <c r="AL169" i="36"/>
  <c r="AM169" i="36"/>
  <c r="AN169" i="36"/>
  <c r="AO169" i="36"/>
  <c r="AP169" i="36"/>
  <c r="AQ169" i="36"/>
  <c r="AR169" i="36"/>
  <c r="AS169" i="36"/>
  <c r="AT169" i="36"/>
  <c r="AU169" i="36"/>
  <c r="AV169" i="36"/>
  <c r="AW169" i="36"/>
  <c r="AX169" i="36"/>
  <c r="AY169" i="36"/>
  <c r="AZ169" i="36"/>
  <c r="BA169" i="36"/>
  <c r="C170" i="36"/>
  <c r="D170" i="36"/>
  <c r="E170" i="36"/>
  <c r="F170" i="36"/>
  <c r="G170" i="36"/>
  <c r="H170" i="36"/>
  <c r="I170" i="36"/>
  <c r="J170" i="36"/>
  <c r="K170" i="36"/>
  <c r="L170" i="36"/>
  <c r="M170" i="36"/>
  <c r="N170" i="36"/>
  <c r="O170" i="36"/>
  <c r="P170" i="36"/>
  <c r="Q170" i="36"/>
  <c r="R170" i="36"/>
  <c r="S170" i="36"/>
  <c r="T170" i="36"/>
  <c r="U170" i="36"/>
  <c r="V170" i="36"/>
  <c r="W170" i="36"/>
  <c r="X170" i="36"/>
  <c r="Y170" i="36"/>
  <c r="Z170" i="36"/>
  <c r="AA170" i="36"/>
  <c r="AB170" i="36"/>
  <c r="AC170" i="36"/>
  <c r="AD170" i="36"/>
  <c r="AE170" i="36"/>
  <c r="AF170" i="36"/>
  <c r="AG170" i="36"/>
  <c r="AH170" i="36"/>
  <c r="AI170" i="36"/>
  <c r="AJ170" i="36"/>
  <c r="AK170" i="36"/>
  <c r="AL170" i="36"/>
  <c r="AM170" i="36"/>
  <c r="AN170" i="36"/>
  <c r="AO170" i="36"/>
  <c r="AP170" i="36"/>
  <c r="AQ170" i="36"/>
  <c r="AR170" i="36"/>
  <c r="AS170" i="36"/>
  <c r="AT170" i="36"/>
  <c r="AU170" i="36"/>
  <c r="AV170" i="36"/>
  <c r="AW170" i="36"/>
  <c r="AX170" i="36"/>
  <c r="AY170" i="36"/>
  <c r="AZ170" i="36"/>
  <c r="BA170" i="36"/>
  <c r="D172" i="36"/>
  <c r="F182" i="36" s="1"/>
  <c r="AQ172" i="36"/>
  <c r="AU172" i="36"/>
  <c r="F225" i="36" s="1"/>
  <c r="F217" i="36"/>
  <c r="F221" i="36"/>
  <c r="A55" i="31"/>
  <c r="BA55" i="31" s="1"/>
  <c r="C120" i="31" a="1"/>
  <c r="T121" i="31" s="1"/>
  <c r="K120" i="31"/>
  <c r="K172" i="31" s="1"/>
  <c r="F189" i="31" s="1"/>
  <c r="AA120" i="31"/>
  <c r="AA172" i="31" s="1"/>
  <c r="F205" i="31" s="1"/>
  <c r="AQ120" i="31"/>
  <c r="AQ172" i="31" s="1"/>
  <c r="F221" i="31" s="1"/>
  <c r="L121" i="31"/>
  <c r="P121" i="31"/>
  <c r="AJ121" i="31"/>
  <c r="I122" i="31"/>
  <c r="M122" i="31"/>
  <c r="AG122" i="31"/>
  <c r="F123" i="31"/>
  <c r="J123" i="31"/>
  <c r="AD123" i="31"/>
  <c r="C124" i="31"/>
  <c r="G124" i="31"/>
  <c r="AA124" i="31"/>
  <c r="AY124" i="31"/>
  <c r="D125" i="31"/>
  <c r="X125" i="31"/>
  <c r="AV125" i="31"/>
  <c r="AZ125" i="31"/>
  <c r="U126" i="31"/>
  <c r="AS126" i="31"/>
  <c r="AW126" i="31"/>
  <c r="R127" i="31"/>
  <c r="AP127" i="31"/>
  <c r="AT127" i="31"/>
  <c r="O128" i="31"/>
  <c r="AM128" i="31"/>
  <c r="AQ128" i="31"/>
  <c r="L129" i="31"/>
  <c r="AJ129" i="31"/>
  <c r="AN129" i="31"/>
  <c r="I130" i="31"/>
  <c r="AG130" i="31"/>
  <c r="AK130" i="31"/>
  <c r="F131" i="31"/>
  <c r="AD131" i="31"/>
  <c r="AH131" i="31"/>
  <c r="C132" i="31"/>
  <c r="AA132" i="31"/>
  <c r="AE132" i="31"/>
  <c r="AY132" i="31"/>
  <c r="X133" i="31"/>
  <c r="AB133" i="31"/>
  <c r="AV133" i="31"/>
  <c r="U134" i="31"/>
  <c r="Y134" i="31"/>
  <c r="AS134" i="31"/>
  <c r="R135" i="31"/>
  <c r="V135" i="31"/>
  <c r="AP135" i="31"/>
  <c r="O136" i="31"/>
  <c r="S136" i="31"/>
  <c r="AM136" i="31"/>
  <c r="L137" i="31"/>
  <c r="P137" i="31"/>
  <c r="AJ137" i="31"/>
  <c r="I138" i="31"/>
  <c r="M138" i="31"/>
  <c r="AG138" i="31"/>
  <c r="F139" i="31"/>
  <c r="J139" i="31"/>
  <c r="AD139" i="31"/>
  <c r="C140" i="31"/>
  <c r="G140" i="31"/>
  <c r="AA140" i="31"/>
  <c r="AY140" i="31"/>
  <c r="D141" i="31"/>
  <c r="X141" i="31"/>
  <c r="AV141" i="31"/>
  <c r="AZ141" i="31"/>
  <c r="U142" i="31"/>
  <c r="AS142" i="31"/>
  <c r="AW142" i="31"/>
  <c r="R143" i="31"/>
  <c r="AP143" i="31"/>
  <c r="AT143" i="31"/>
  <c r="O144" i="31"/>
  <c r="AM144" i="31"/>
  <c r="AQ144" i="31"/>
  <c r="L145" i="31"/>
  <c r="AJ145" i="31"/>
  <c r="AN145" i="31"/>
  <c r="I146" i="31"/>
  <c r="AG146" i="31"/>
  <c r="AK146" i="31"/>
  <c r="F147" i="31"/>
  <c r="AD147" i="31"/>
  <c r="AH147" i="31"/>
  <c r="C148" i="31"/>
  <c r="AA148" i="31"/>
  <c r="AE148" i="31"/>
  <c r="AY148" i="31"/>
  <c r="X149" i="31"/>
  <c r="AB149" i="31"/>
  <c r="AV149" i="31"/>
  <c r="U150" i="31"/>
  <c r="Y150" i="31"/>
  <c r="AS150" i="31"/>
  <c r="R151" i="31"/>
  <c r="V151" i="31"/>
  <c r="AP151" i="31"/>
  <c r="O152" i="31"/>
  <c r="S152" i="31"/>
  <c r="AM152" i="31"/>
  <c r="L153" i="31"/>
  <c r="P153" i="31"/>
  <c r="AJ153" i="31"/>
  <c r="I154" i="31"/>
  <c r="M154" i="31"/>
  <c r="AG154" i="31"/>
  <c r="F155" i="31"/>
  <c r="J155" i="31"/>
  <c r="AD155" i="31"/>
  <c r="C156" i="31"/>
  <c r="G156" i="31"/>
  <c r="AA156" i="31"/>
  <c r="AY156" i="31"/>
  <c r="D157" i="31"/>
  <c r="X157" i="31"/>
  <c r="AV157" i="31"/>
  <c r="AZ157" i="31"/>
  <c r="U158" i="31"/>
  <c r="AS158" i="31"/>
  <c r="AW158" i="31"/>
  <c r="R159" i="31"/>
  <c r="AP159" i="31"/>
  <c r="AT159" i="31"/>
  <c r="O160" i="31"/>
  <c r="AM160" i="31"/>
  <c r="AQ160" i="31"/>
  <c r="L161" i="31"/>
  <c r="AJ161" i="31"/>
  <c r="AN161" i="31"/>
  <c r="I162" i="31"/>
  <c r="AG162" i="31"/>
  <c r="AK162" i="31"/>
  <c r="F163" i="31"/>
  <c r="AD163" i="31"/>
  <c r="AH163" i="31"/>
  <c r="C164" i="31"/>
  <c r="AA164" i="31"/>
  <c r="AE164" i="31"/>
  <c r="AY164" i="31"/>
  <c r="X165" i="31"/>
  <c r="AB165" i="31"/>
  <c r="AV165" i="31"/>
  <c r="U166" i="31"/>
  <c r="Y166" i="31"/>
  <c r="AS166" i="31"/>
  <c r="R167" i="31"/>
  <c r="V167" i="31"/>
  <c r="AP167" i="31"/>
  <c r="O168" i="31"/>
  <c r="S168" i="31"/>
  <c r="AM168" i="31"/>
  <c r="L169" i="31"/>
  <c r="P169" i="31"/>
  <c r="AJ169" i="31"/>
  <c r="I170" i="31"/>
  <c r="M170" i="31"/>
  <c r="AG170" i="31"/>
  <c r="C195" i="31"/>
  <c r="C199" i="31"/>
  <c r="C230" i="31"/>
  <c r="I2" i="32"/>
  <c r="C181" i="31" s="1"/>
  <c r="J2" i="32"/>
  <c r="A5" i="36" s="1"/>
  <c r="C5" i="36" s="1"/>
  <c r="K2" i="32"/>
  <c r="L2" i="32"/>
  <c r="M2" i="32"/>
  <c r="I3" i="32"/>
  <c r="A6" i="31" s="1"/>
  <c r="D6" i="31" s="1"/>
  <c r="J3" i="32"/>
  <c r="A6" i="36"/>
  <c r="D6" i="36" s="1"/>
  <c r="K3" i="32"/>
  <c r="L3" i="32"/>
  <c r="M3" i="32"/>
  <c r="I4" i="32"/>
  <c r="C183" i="31"/>
  <c r="J4" i="32"/>
  <c r="A7" i="36" s="1"/>
  <c r="E7" i="36" s="1"/>
  <c r="K4" i="32"/>
  <c r="L4" i="32"/>
  <c r="M4" i="32"/>
  <c r="I5" i="32"/>
  <c r="A8" i="31"/>
  <c r="F8" i="31" s="1"/>
  <c r="J5" i="32"/>
  <c r="A8" i="36" s="1"/>
  <c r="F8" i="36"/>
  <c r="C62" i="36" s="1" a="1"/>
  <c r="AU93" i="36" s="1"/>
  <c r="K5" i="32"/>
  <c r="L5" i="32"/>
  <c r="M5" i="32"/>
  <c r="I6" i="32"/>
  <c r="C185" i="31"/>
  <c r="J6" i="32"/>
  <c r="A9" i="36" s="1"/>
  <c r="G9" i="36" s="1"/>
  <c r="K6" i="32"/>
  <c r="L6" i="32"/>
  <c r="M6" i="32"/>
  <c r="I7" i="32"/>
  <c r="A10" i="31"/>
  <c r="H10" i="31" s="1"/>
  <c r="J7" i="32"/>
  <c r="A10" i="36"/>
  <c r="H10" i="36"/>
  <c r="K7" i="32"/>
  <c r="L7" i="32"/>
  <c r="M7" i="32"/>
  <c r="I8" i="32"/>
  <c r="C187" i="31"/>
  <c r="J8" i="32"/>
  <c r="A11" i="36"/>
  <c r="I11" i="36" s="1"/>
  <c r="K8" i="32"/>
  <c r="L8" i="32"/>
  <c r="M8" i="32"/>
  <c r="I9" i="32"/>
  <c r="A12" i="31"/>
  <c r="J12" i="31" s="1"/>
  <c r="J9" i="32"/>
  <c r="A12" i="36" s="1"/>
  <c r="J12" i="36" s="1"/>
  <c r="K9" i="32"/>
  <c r="L9" i="32"/>
  <c r="M9" i="32"/>
  <c r="I10" i="32"/>
  <c r="C189" i="31" s="1"/>
  <c r="J10" i="32"/>
  <c r="A13" i="36"/>
  <c r="K13" i="36"/>
  <c r="K10" i="32"/>
  <c r="L10" i="32"/>
  <c r="M10" i="32"/>
  <c r="I11" i="32"/>
  <c r="A14" i="31" s="1"/>
  <c r="L14" i="31"/>
  <c r="J11" i="32"/>
  <c r="A14" i="36" s="1"/>
  <c r="L14" i="36" s="1"/>
  <c r="K11" i="32"/>
  <c r="L11" i="32"/>
  <c r="M11" i="32"/>
  <c r="I12" i="32"/>
  <c r="C191" i="31"/>
  <c r="J12" i="32"/>
  <c r="A15" i="36"/>
  <c r="M15" i="36" s="1"/>
  <c r="K12" i="32"/>
  <c r="L12" i="32"/>
  <c r="M12" i="32"/>
  <c r="I13" i="32"/>
  <c r="A16" i="31"/>
  <c r="N16" i="31"/>
  <c r="J13" i="32"/>
  <c r="A16" i="36" s="1"/>
  <c r="N16" i="36" s="1"/>
  <c r="K13" i="32"/>
  <c r="L13" i="32"/>
  <c r="M13" i="32"/>
  <c r="I14" i="32"/>
  <c r="C193" i="31"/>
  <c r="J14" i="32"/>
  <c r="A17" i="36" s="1"/>
  <c r="O17" i="36" s="1"/>
  <c r="K14" i="32"/>
  <c r="L14" i="32"/>
  <c r="M14" i="32"/>
  <c r="I15" i="32"/>
  <c r="A18" i="31" s="1"/>
  <c r="P18" i="31" s="1"/>
  <c r="J15" i="32"/>
  <c r="A18" i="36"/>
  <c r="P18" i="36" s="1"/>
  <c r="K15" i="32"/>
  <c r="L15" i="32"/>
  <c r="M15" i="32"/>
  <c r="I16" i="32"/>
  <c r="A19" i="31"/>
  <c r="Q19" i="31" s="1"/>
  <c r="J16" i="32"/>
  <c r="A19" i="36" s="1"/>
  <c r="Q19" i="36" s="1"/>
  <c r="K16" i="32"/>
  <c r="L16" i="32"/>
  <c r="M16" i="32"/>
  <c r="A19" i="38" s="1"/>
  <c r="Q19" i="38" s="1"/>
  <c r="I17" i="32"/>
  <c r="A20" i="31" s="1"/>
  <c r="R20" i="31" s="1"/>
  <c r="J17" i="32"/>
  <c r="A20" i="36"/>
  <c r="R20" i="36" s="1"/>
  <c r="K17" i="32"/>
  <c r="L17" i="32"/>
  <c r="M17" i="32"/>
  <c r="I18" i="32"/>
  <c r="C197" i="31"/>
  <c r="J18" i="32"/>
  <c r="A21" i="36" s="1"/>
  <c r="S21" i="36" s="1"/>
  <c r="K18" i="32"/>
  <c r="L18" i="32"/>
  <c r="M18" i="32"/>
  <c r="I19" i="32"/>
  <c r="A22" i="31"/>
  <c r="T22" i="31" s="1"/>
  <c r="J19" i="32"/>
  <c r="A22" i="36" s="1"/>
  <c r="T22" i="36"/>
  <c r="K19" i="32"/>
  <c r="L19" i="32"/>
  <c r="M19" i="32"/>
  <c r="I20" i="32"/>
  <c r="A23" i="31"/>
  <c r="U23" i="31"/>
  <c r="J20" i="32"/>
  <c r="A23" i="36"/>
  <c r="U23" i="36" s="1"/>
  <c r="K20" i="32"/>
  <c r="L20" i="32"/>
  <c r="M20" i="32"/>
  <c r="I21" i="32"/>
  <c r="A24" i="31" s="1"/>
  <c r="V24" i="31" s="1"/>
  <c r="J21" i="32"/>
  <c r="A24" i="36"/>
  <c r="V24" i="36"/>
  <c r="K21" i="32"/>
  <c r="L21" i="32"/>
  <c r="M21" i="32"/>
  <c r="I22" i="32"/>
  <c r="C201" i="31" s="1"/>
  <c r="J22" i="32"/>
  <c r="A25" i="36" s="1"/>
  <c r="W25" i="36" s="1"/>
  <c r="K22" i="32"/>
  <c r="L22" i="32"/>
  <c r="M22" i="32"/>
  <c r="I23" i="32"/>
  <c r="A26" i="31" s="1"/>
  <c r="X26" i="31" s="1"/>
  <c r="J23" i="32"/>
  <c r="A26" i="36"/>
  <c r="X26" i="36" s="1"/>
  <c r="K23" i="32"/>
  <c r="A26" i="37" s="1"/>
  <c r="X26" i="37" s="1"/>
  <c r="L23" i="32"/>
  <c r="M23" i="32"/>
  <c r="I24" i="32"/>
  <c r="C203" i="31" s="1"/>
  <c r="A27" i="31"/>
  <c r="Y27" i="31" s="1"/>
  <c r="J24" i="32"/>
  <c r="A27" i="36" s="1"/>
  <c r="Y27" i="36" s="1"/>
  <c r="K24" i="32"/>
  <c r="L24" i="32"/>
  <c r="M24" i="32"/>
  <c r="I25" i="32"/>
  <c r="A28" i="31"/>
  <c r="Z28" i="31" s="1"/>
  <c r="J25" i="32"/>
  <c r="A28" i="36"/>
  <c r="Z28" i="36" s="1"/>
  <c r="K25" i="32"/>
  <c r="L25" i="32"/>
  <c r="M25" i="32"/>
  <c r="I26" i="32"/>
  <c r="C205" i="31"/>
  <c r="J26" i="32"/>
  <c r="A29" i="36"/>
  <c r="AA29" i="36"/>
  <c r="K26" i="32"/>
  <c r="L26" i="32"/>
  <c r="M26" i="32"/>
  <c r="I27" i="32"/>
  <c r="A30" i="31"/>
  <c r="AB30" i="31" s="1"/>
  <c r="J27" i="32"/>
  <c r="A30" i="36" s="1"/>
  <c r="AB30" i="36" s="1"/>
  <c r="K27" i="32"/>
  <c r="L27" i="32"/>
  <c r="M27" i="32"/>
  <c r="I28" i="32"/>
  <c r="C207" i="31" s="1"/>
  <c r="J28" i="32"/>
  <c r="A31" i="36"/>
  <c r="AC31" i="36" s="1"/>
  <c r="K28" i="32"/>
  <c r="L28" i="32"/>
  <c r="M28" i="32"/>
  <c r="I29" i="32"/>
  <c r="A32" i="31"/>
  <c r="AD32" i="31" s="1"/>
  <c r="J29" i="32"/>
  <c r="A32" i="36" s="1"/>
  <c r="AD32" i="36" s="1"/>
  <c r="K29" i="32"/>
  <c r="L29" i="32"/>
  <c r="M29" i="32"/>
  <c r="I30" i="32"/>
  <c r="C209" i="31" s="1"/>
  <c r="J30" i="32"/>
  <c r="A33" i="36" s="1"/>
  <c r="AE33" i="36" s="1"/>
  <c r="K30" i="32"/>
  <c r="L30" i="32"/>
  <c r="M30" i="32"/>
  <c r="I31" i="32"/>
  <c r="A34" i="31" s="1"/>
  <c r="AF34" i="31" s="1"/>
  <c r="J31" i="32"/>
  <c r="A34" i="36"/>
  <c r="AF34" i="36" s="1"/>
  <c r="K31" i="32"/>
  <c r="L31" i="32"/>
  <c r="M31" i="32"/>
  <c r="I32" i="32"/>
  <c r="J32" i="32"/>
  <c r="A35" i="36" s="1"/>
  <c r="AG35" i="36"/>
  <c r="K32" i="32"/>
  <c r="L32" i="32"/>
  <c r="M32" i="32"/>
  <c r="I33" i="32"/>
  <c r="A36" i="31" s="1"/>
  <c r="AH36" i="31"/>
  <c r="J33" i="32"/>
  <c r="A36" i="36" s="1"/>
  <c r="AH36" i="36" s="1"/>
  <c r="K33" i="32"/>
  <c r="L33" i="32"/>
  <c r="M33" i="32"/>
  <c r="C212" i="38" s="1"/>
  <c r="I34" i="32"/>
  <c r="C213" i="31"/>
  <c r="J34" i="32"/>
  <c r="A37" i="36"/>
  <c r="AI37" i="36" s="1"/>
  <c r="K34" i="32"/>
  <c r="L34" i="32"/>
  <c r="A37" i="39" s="1"/>
  <c r="AI37" i="39" s="1"/>
  <c r="M34" i="32"/>
  <c r="I35" i="32"/>
  <c r="A38" i="31"/>
  <c r="AJ38" i="31" s="1"/>
  <c r="J35" i="32"/>
  <c r="A38" i="36" s="1"/>
  <c r="AJ38" i="36" s="1"/>
  <c r="K35" i="32"/>
  <c r="L35" i="32"/>
  <c r="M35" i="32"/>
  <c r="I36" i="32"/>
  <c r="C215" i="31"/>
  <c r="J36" i="32"/>
  <c r="A39" i="36" s="1"/>
  <c r="AK39" i="36" s="1"/>
  <c r="K36" i="32"/>
  <c r="L36" i="32"/>
  <c r="M36" i="32"/>
  <c r="I37" i="32"/>
  <c r="A40" i="31" s="1"/>
  <c r="AL40" i="31" s="1"/>
  <c r="J37" i="32"/>
  <c r="A40" i="36"/>
  <c r="AL40" i="36"/>
  <c r="K37" i="32"/>
  <c r="L37" i="32"/>
  <c r="M37" i="32"/>
  <c r="I38" i="32"/>
  <c r="C217" i="31"/>
  <c r="J38" i="32"/>
  <c r="A41" i="36"/>
  <c r="AM41" i="36" s="1"/>
  <c r="K38" i="32"/>
  <c r="L38" i="32"/>
  <c r="M38" i="32"/>
  <c r="I39" i="32"/>
  <c r="A42" i="31" s="1"/>
  <c r="AN42" i="31" s="1"/>
  <c r="J39" i="32"/>
  <c r="A42" i="36" s="1"/>
  <c r="AN42" i="36"/>
  <c r="K39" i="32"/>
  <c r="L39" i="32"/>
  <c r="M39" i="32"/>
  <c r="I40" i="32"/>
  <c r="C219" i="31" s="1"/>
  <c r="J40" i="32"/>
  <c r="A43" i="36"/>
  <c r="AO43" i="36" s="1"/>
  <c r="K40" i="32"/>
  <c r="L40" i="32"/>
  <c r="M40" i="32"/>
  <c r="I41" i="32"/>
  <c r="A44" i="31" s="1"/>
  <c r="AP44" i="31" s="1"/>
  <c r="J41" i="32"/>
  <c r="A44" i="36"/>
  <c r="AP44" i="36" s="1"/>
  <c r="K41" i="32"/>
  <c r="L41" i="32"/>
  <c r="M41" i="32"/>
  <c r="I42" i="32"/>
  <c r="C221" i="31"/>
  <c r="J42" i="32"/>
  <c r="A45" i="36"/>
  <c r="AQ45" i="36" s="1"/>
  <c r="K42" i="32"/>
  <c r="L42" i="32"/>
  <c r="M42" i="32"/>
  <c r="I43" i="32"/>
  <c r="A46" i="31"/>
  <c r="AR46" i="31"/>
  <c r="J43" i="32"/>
  <c r="A46" i="36" s="1"/>
  <c r="AR46" i="36" s="1"/>
  <c r="K43" i="32"/>
  <c r="L43" i="32"/>
  <c r="M43" i="32"/>
  <c r="I44" i="32"/>
  <c r="C223" i="31" s="1"/>
  <c r="J44" i="32"/>
  <c r="A47" i="36" s="1"/>
  <c r="AS47" i="36"/>
  <c r="K44" i="32"/>
  <c r="L44" i="32"/>
  <c r="M44" i="32"/>
  <c r="I45" i="32"/>
  <c r="A48" i="31" s="1"/>
  <c r="AT48" i="31"/>
  <c r="J45" i="32"/>
  <c r="A48" i="36"/>
  <c r="AT48" i="36" s="1"/>
  <c r="K45" i="32"/>
  <c r="L45" i="32"/>
  <c r="M45" i="32"/>
  <c r="A48" i="38" s="1"/>
  <c r="AT48" i="38" s="1"/>
  <c r="I46" i="32"/>
  <c r="C225" i="31" s="1"/>
  <c r="J46" i="32"/>
  <c r="A49" i="36"/>
  <c r="AU49" i="36" s="1"/>
  <c r="K46" i="32"/>
  <c r="L46" i="32"/>
  <c r="M46" i="32"/>
  <c r="I47" i="32"/>
  <c r="A50" i="31"/>
  <c r="AV50" i="31" s="1"/>
  <c r="J47" i="32"/>
  <c r="A50" i="36"/>
  <c r="AV50" i="36" s="1"/>
  <c r="K47" i="32"/>
  <c r="L47" i="32"/>
  <c r="M47" i="32"/>
  <c r="I48" i="32"/>
  <c r="C227" i="31" s="1"/>
  <c r="J48" i="32"/>
  <c r="A51" i="36" s="1"/>
  <c r="AW51" i="36" s="1"/>
  <c r="K48" i="32"/>
  <c r="L48" i="32"/>
  <c r="M48" i="32"/>
  <c r="I49" i="32"/>
  <c r="A52" i="31" s="1"/>
  <c r="AX52" i="31" s="1"/>
  <c r="J49" i="32"/>
  <c r="A52" i="36"/>
  <c r="AX52" i="36" s="1"/>
  <c r="K49" i="32"/>
  <c r="L49" i="32"/>
  <c r="M49" i="32"/>
  <c r="C228" i="38" s="1"/>
  <c r="I50" i="32"/>
  <c r="C229" i="31"/>
  <c r="J50" i="32"/>
  <c r="A53" i="36" s="1"/>
  <c r="AY53" i="36" s="1"/>
  <c r="K50" i="32"/>
  <c r="L50" i="32"/>
  <c r="M50" i="32"/>
  <c r="I51" i="32"/>
  <c r="A54" i="31"/>
  <c r="AZ54" i="31" s="1"/>
  <c r="J51" i="32"/>
  <c r="A54" i="36" s="1"/>
  <c r="AZ54" i="36"/>
  <c r="K51" i="32"/>
  <c r="L51" i="32"/>
  <c r="M51" i="32"/>
  <c r="D54" i="32"/>
  <c r="D56" i="32" s="1"/>
  <c r="D58" i="32"/>
  <c r="A53" i="39"/>
  <c r="AY53" i="39" s="1"/>
  <c r="C229" i="39"/>
  <c r="A52" i="38"/>
  <c r="AX52" i="38" s="1"/>
  <c r="A50" i="37"/>
  <c r="AV50" i="37" s="1"/>
  <c r="C226" i="37"/>
  <c r="A49" i="39"/>
  <c r="AU49" i="39"/>
  <c r="C225" i="39"/>
  <c r="C224" i="38"/>
  <c r="A46" i="37"/>
  <c r="AR46" i="37" s="1"/>
  <c r="C222" i="37"/>
  <c r="A45" i="39"/>
  <c r="AQ45" i="39" s="1"/>
  <c r="C221" i="39"/>
  <c r="A44" i="38"/>
  <c r="AP44" i="38"/>
  <c r="C220" i="38"/>
  <c r="A42" i="37"/>
  <c r="AN42" i="37" s="1"/>
  <c r="C218" i="37"/>
  <c r="A41" i="39"/>
  <c r="AM41" i="39" s="1"/>
  <c r="C217" i="39"/>
  <c r="A40" i="38"/>
  <c r="AL40" i="38" s="1"/>
  <c r="C216" i="38"/>
  <c r="A38" i="37"/>
  <c r="AJ38" i="37"/>
  <c r="C214" i="37"/>
  <c r="C213" i="39"/>
  <c r="A36" i="38"/>
  <c r="AH36" i="38" s="1"/>
  <c r="A34" i="37"/>
  <c r="AF34" i="37" s="1"/>
  <c r="C210" i="37"/>
  <c r="A33" i="39"/>
  <c r="AE33" i="39"/>
  <c r="C209" i="39"/>
  <c r="A32" i="38"/>
  <c r="AD32" i="38" s="1"/>
  <c r="C208" i="38"/>
  <c r="A30" i="37"/>
  <c r="AB30" i="37" s="1"/>
  <c r="C206" i="37"/>
  <c r="A29" i="39"/>
  <c r="AA29" i="39" s="1"/>
  <c r="C205" i="39"/>
  <c r="A28" i="38"/>
  <c r="Z28" i="38"/>
  <c r="C204" i="38"/>
  <c r="C202" i="37"/>
  <c r="A25" i="39"/>
  <c r="W25" i="39" s="1"/>
  <c r="C201" i="39"/>
  <c r="A24" i="38"/>
  <c r="V24" i="38" s="1"/>
  <c r="C200" i="38"/>
  <c r="A21" i="39"/>
  <c r="S21" i="39" s="1"/>
  <c r="C197" i="39"/>
  <c r="A20" i="38"/>
  <c r="R20" i="38" s="1"/>
  <c r="C196" i="38"/>
  <c r="A18" i="37"/>
  <c r="P18" i="37" s="1"/>
  <c r="C194" i="37"/>
  <c r="A16" i="38"/>
  <c r="N16" i="38" s="1"/>
  <c r="C192" i="38"/>
  <c r="A14" i="37"/>
  <c r="L14" i="37" s="1"/>
  <c r="C190" i="37"/>
  <c r="A13" i="39"/>
  <c r="K13" i="39" s="1"/>
  <c r="C189" i="39"/>
  <c r="A10" i="37"/>
  <c r="H10" i="37" s="1"/>
  <c r="C186" i="37"/>
  <c r="A9" i="39"/>
  <c r="G9" i="39" s="1"/>
  <c r="C185" i="39"/>
  <c r="A8" i="38"/>
  <c r="F8" i="38" s="1"/>
  <c r="C184" i="38"/>
  <c r="A6" i="37"/>
  <c r="D6" i="37" s="1"/>
  <c r="C182" i="37"/>
  <c r="A5" i="39"/>
  <c r="C5" i="39" s="1"/>
  <c r="C181" i="39"/>
  <c r="A53" i="37"/>
  <c r="AY53" i="37" s="1"/>
  <c r="C229" i="37"/>
  <c r="A52" i="39"/>
  <c r="AX52" i="39" s="1"/>
  <c r="C228" i="39"/>
  <c r="A49" i="37"/>
  <c r="AU49" i="37" s="1"/>
  <c r="C225" i="37"/>
  <c r="A48" i="39"/>
  <c r="AT48" i="39" s="1"/>
  <c r="C224" i="39"/>
  <c r="A47" i="38"/>
  <c r="AS47" i="38" s="1"/>
  <c r="C223" i="38"/>
  <c r="A45" i="37"/>
  <c r="AQ45" i="37" s="1"/>
  <c r="C221" i="37"/>
  <c r="A44" i="39"/>
  <c r="AP44" i="39" s="1"/>
  <c r="C220" i="39"/>
  <c r="A43" i="38"/>
  <c r="AO43" i="38"/>
  <c r="C219" i="38"/>
  <c r="A41" i="37"/>
  <c r="AM41" i="37"/>
  <c r="C217" i="37"/>
  <c r="A40" i="39"/>
  <c r="AL40" i="39"/>
  <c r="C216" i="39"/>
  <c r="A39" i="38"/>
  <c r="AK39" i="38"/>
  <c r="C215" i="38"/>
  <c r="A37" i="37"/>
  <c r="AI37" i="37"/>
  <c r="C213" i="37"/>
  <c r="A36" i="39"/>
  <c r="AH36" i="39"/>
  <c r="C212" i="39"/>
  <c r="A35" i="38"/>
  <c r="AG35" i="38"/>
  <c r="C211" i="38"/>
  <c r="A33" i="37"/>
  <c r="AE33" i="37"/>
  <c r="C209" i="37"/>
  <c r="A32" i="39"/>
  <c r="AD32" i="39"/>
  <c r="C208" i="39"/>
  <c r="A31" i="38"/>
  <c r="AC31" i="38"/>
  <c r="C207" i="38"/>
  <c r="A29" i="37"/>
  <c r="AA29" i="37"/>
  <c r="C205" i="37"/>
  <c r="A28" i="39"/>
  <c r="Z28" i="39"/>
  <c r="C204" i="39"/>
  <c r="A27" i="38"/>
  <c r="Y27" i="38"/>
  <c r="C203" i="38"/>
  <c r="A25" i="37"/>
  <c r="W25" i="37"/>
  <c r="C201" i="37"/>
  <c r="A24" i="39"/>
  <c r="V24" i="39"/>
  <c r="C200" i="39"/>
  <c r="A23" i="38"/>
  <c r="U23" i="38"/>
  <c r="C199" i="38"/>
  <c r="A21" i="37"/>
  <c r="S21" i="37"/>
  <c r="C197" i="37"/>
  <c r="A20" i="39"/>
  <c r="R20" i="39"/>
  <c r="C196" i="39"/>
  <c r="C195" i="38"/>
  <c r="A17" i="37"/>
  <c r="O17" i="37"/>
  <c r="C193" i="37"/>
  <c r="A16" i="39"/>
  <c r="N16" i="39"/>
  <c r="C192" i="39"/>
  <c r="A15" i="38"/>
  <c r="M15" i="38"/>
  <c r="C191" i="38"/>
  <c r="A13" i="37"/>
  <c r="K13" i="37"/>
  <c r="C189" i="37"/>
  <c r="A12" i="39"/>
  <c r="J12" i="39"/>
  <c r="C188" i="39"/>
  <c r="A11" i="38"/>
  <c r="I11" i="38"/>
  <c r="C187" i="38"/>
  <c r="A9" i="37"/>
  <c r="G9" i="37"/>
  <c r="C185" i="37"/>
  <c r="A8" i="39"/>
  <c r="F8" i="39"/>
  <c r="C184" i="39"/>
  <c r="A7" i="38"/>
  <c r="E7" i="38"/>
  <c r="C183" i="38"/>
  <c r="A5" i="37"/>
  <c r="C5" i="37"/>
  <c r="C181" i="37"/>
  <c r="C228" i="31"/>
  <c r="C226" i="31"/>
  <c r="C224" i="31"/>
  <c r="C222" i="31"/>
  <c r="C220" i="31"/>
  <c r="C218" i="31"/>
  <c r="C216" i="31"/>
  <c r="C214" i="31"/>
  <c r="C212" i="31"/>
  <c r="C210" i="31"/>
  <c r="C208" i="31"/>
  <c r="C206" i="31"/>
  <c r="C204" i="31"/>
  <c r="C202" i="31"/>
  <c r="C200" i="31"/>
  <c r="C198" i="31"/>
  <c r="C196" i="31"/>
  <c r="C194" i="31"/>
  <c r="C192" i="31"/>
  <c r="C190" i="31"/>
  <c r="C188" i="31"/>
  <c r="C186" i="31"/>
  <c r="C184" i="31"/>
  <c r="C182" i="31"/>
  <c r="AZ170" i="31"/>
  <c r="AV170" i="31"/>
  <c r="AR170" i="31"/>
  <c r="AN170" i="31"/>
  <c r="AJ170" i="31"/>
  <c r="AF170" i="31"/>
  <c r="AB170" i="31"/>
  <c r="X170" i="31"/>
  <c r="T170" i="31"/>
  <c r="P170" i="31"/>
  <c r="L170" i="31"/>
  <c r="H170" i="31"/>
  <c r="D170" i="31"/>
  <c r="AY169" i="31"/>
  <c r="AU169" i="31"/>
  <c r="AQ169" i="31"/>
  <c r="AM169" i="31"/>
  <c r="AI169" i="31"/>
  <c r="AE169" i="31"/>
  <c r="AA169" i="31"/>
  <c r="W169" i="31"/>
  <c r="S169" i="31"/>
  <c r="O169" i="31"/>
  <c r="K169" i="31"/>
  <c r="G169" i="31"/>
  <c r="C169" i="31"/>
  <c r="AX168" i="31"/>
  <c r="AT168" i="31"/>
  <c r="AP168" i="31"/>
  <c r="AL168" i="31"/>
  <c r="AH168" i="31"/>
  <c r="AD168" i="31"/>
  <c r="Z168" i="31"/>
  <c r="V168" i="31"/>
  <c r="R168" i="31"/>
  <c r="N168" i="31"/>
  <c r="J168" i="31"/>
  <c r="F168" i="31"/>
  <c r="BA167" i="31"/>
  <c r="AW167" i="31"/>
  <c r="AS167" i="31"/>
  <c r="AO167" i="31"/>
  <c r="AK167" i="31"/>
  <c r="AG167" i="31"/>
  <c r="AC167" i="31"/>
  <c r="Y167" i="31"/>
  <c r="U167" i="31"/>
  <c r="Q167" i="31"/>
  <c r="M167" i="31"/>
  <c r="I167" i="31"/>
  <c r="E167" i="31"/>
  <c r="AZ166" i="31"/>
  <c r="AV166" i="31"/>
  <c r="AR166" i="31"/>
  <c r="AN166" i="31"/>
  <c r="AJ166" i="31"/>
  <c r="AF166" i="31"/>
  <c r="AB166" i="31"/>
  <c r="X166" i="31"/>
  <c r="T166" i="31"/>
  <c r="P166" i="31"/>
  <c r="L166" i="31"/>
  <c r="H166" i="31"/>
  <c r="D166" i="31"/>
  <c r="AY165" i="31"/>
  <c r="AU165" i="31"/>
  <c r="AQ165" i="31"/>
  <c r="AM165" i="31"/>
  <c r="AI165" i="31"/>
  <c r="AE165" i="31"/>
  <c r="AA165" i="31"/>
  <c r="W165" i="31"/>
  <c r="S165" i="31"/>
  <c r="O165" i="31"/>
  <c r="K165" i="31"/>
  <c r="G165" i="31"/>
  <c r="C165" i="31"/>
  <c r="AX164" i="31"/>
  <c r="AT164" i="31"/>
  <c r="AP164" i="31"/>
  <c r="AL164" i="31"/>
  <c r="AH164" i="31"/>
  <c r="AD164" i="31"/>
  <c r="Z164" i="31"/>
  <c r="V164" i="31"/>
  <c r="R164" i="31"/>
  <c r="N164" i="31"/>
  <c r="J164" i="31"/>
  <c r="F164" i="31"/>
  <c r="BA163" i="31"/>
  <c r="AW163" i="31"/>
  <c r="AS163" i="31"/>
  <c r="AO163" i="31"/>
  <c r="AK163" i="31"/>
  <c r="AG163" i="31"/>
  <c r="AC163" i="31"/>
  <c r="Y163" i="31"/>
  <c r="U163" i="31"/>
  <c r="Q163" i="31"/>
  <c r="M163" i="31"/>
  <c r="I163" i="31"/>
  <c r="E163" i="31"/>
  <c r="AZ162" i="31"/>
  <c r="AV162" i="31"/>
  <c r="AR162" i="31"/>
  <c r="AN162" i="31"/>
  <c r="AJ162" i="31"/>
  <c r="AF162" i="31"/>
  <c r="AB162" i="31"/>
  <c r="X162" i="31"/>
  <c r="T162" i="31"/>
  <c r="P162" i="31"/>
  <c r="L162" i="31"/>
  <c r="H162" i="31"/>
  <c r="D162" i="31"/>
  <c r="AY161" i="31"/>
  <c r="AU161" i="31"/>
  <c r="AQ161" i="31"/>
  <c r="AM161" i="31"/>
  <c r="AI161" i="31"/>
  <c r="AE161" i="31"/>
  <c r="AA161" i="31"/>
  <c r="W161" i="31"/>
  <c r="S161" i="31"/>
  <c r="O161" i="31"/>
  <c r="K161" i="31"/>
  <c r="G161" i="31"/>
  <c r="C161" i="31"/>
  <c r="AX160" i="31"/>
  <c r="AT160" i="31"/>
  <c r="AP160" i="31"/>
  <c r="AL160" i="31"/>
  <c r="AH160" i="31"/>
  <c r="AD160" i="31"/>
  <c r="Z160" i="31"/>
  <c r="V160" i="31"/>
  <c r="R160" i="31"/>
  <c r="N160" i="31"/>
  <c r="J160" i="31"/>
  <c r="F160" i="31"/>
  <c r="BA159" i="31"/>
  <c r="AW159" i="31"/>
  <c r="AS159" i="31"/>
  <c r="AO159" i="31"/>
  <c r="AK159" i="31"/>
  <c r="AG159" i="31"/>
  <c r="AC159" i="31"/>
  <c r="Y159" i="31"/>
  <c r="U159" i="31"/>
  <c r="Q159" i="31"/>
  <c r="M159" i="31"/>
  <c r="I159" i="31"/>
  <c r="E159" i="31"/>
  <c r="AZ158" i="31"/>
  <c r="AV158" i="31"/>
  <c r="AR158" i="31"/>
  <c r="AN158" i="31"/>
  <c r="AJ158" i="31"/>
  <c r="AF158" i="31"/>
  <c r="AB158" i="31"/>
  <c r="X158" i="31"/>
  <c r="T158" i="31"/>
  <c r="P158" i="31"/>
  <c r="L158" i="31"/>
  <c r="H158" i="31"/>
  <c r="D158" i="31"/>
  <c r="AY157" i="31"/>
  <c r="AU157" i="31"/>
  <c r="AQ157" i="31"/>
  <c r="AM157" i="31"/>
  <c r="AI157" i="31"/>
  <c r="AE157" i="31"/>
  <c r="AA157" i="31"/>
  <c r="W157" i="31"/>
  <c r="S157" i="31"/>
  <c r="O157" i="31"/>
  <c r="K157" i="31"/>
  <c r="G157" i="31"/>
  <c r="C157" i="31"/>
  <c r="AX156" i="31"/>
  <c r="AT156" i="31"/>
  <c r="AP156" i="31"/>
  <c r="AL156" i="31"/>
  <c r="AH156" i="31"/>
  <c r="AD156" i="31"/>
  <c r="Z156" i="31"/>
  <c r="V156" i="31"/>
  <c r="R156" i="31"/>
  <c r="N156" i="31"/>
  <c r="J156" i="31"/>
  <c r="F156" i="31"/>
  <c r="BA155" i="31"/>
  <c r="AW155" i="31"/>
  <c r="AS155" i="31"/>
  <c r="AO155" i="31"/>
  <c r="AK155" i="31"/>
  <c r="AG155" i="31"/>
  <c r="AC155" i="31"/>
  <c r="Y155" i="31"/>
  <c r="U155" i="31"/>
  <c r="Q155" i="31"/>
  <c r="M155" i="31"/>
  <c r="I155" i="31"/>
  <c r="E155" i="31"/>
  <c r="AZ154" i="31"/>
  <c r="AV154" i="31"/>
  <c r="AR154" i="31"/>
  <c r="AN154" i="31"/>
  <c r="AJ154" i="31"/>
  <c r="AF154" i="31"/>
  <c r="AB154" i="31"/>
  <c r="X154" i="31"/>
  <c r="T154" i="31"/>
  <c r="P154" i="31"/>
  <c r="L154" i="31"/>
  <c r="H154" i="31"/>
  <c r="D154" i="31"/>
  <c r="AY153" i="31"/>
  <c r="AU153" i="31"/>
  <c r="AQ153" i="31"/>
  <c r="AM153" i="31"/>
  <c r="AI153" i="31"/>
  <c r="AE153" i="31"/>
  <c r="AA153" i="31"/>
  <c r="W153" i="31"/>
  <c r="S153" i="31"/>
  <c r="O153" i="31"/>
  <c r="K153" i="31"/>
  <c r="G153" i="31"/>
  <c r="C153" i="31"/>
  <c r="AX152" i="31"/>
  <c r="AT152" i="31"/>
  <c r="AP152" i="31"/>
  <c r="AL152" i="31"/>
  <c r="AH152" i="31"/>
  <c r="AD152" i="31"/>
  <c r="Z152" i="31"/>
  <c r="V152" i="31"/>
  <c r="R152" i="31"/>
  <c r="N152" i="31"/>
  <c r="J152" i="31"/>
  <c r="F152" i="31"/>
  <c r="BA151" i="31"/>
  <c r="AW151" i="31"/>
  <c r="AS151" i="31"/>
  <c r="AO151" i="31"/>
  <c r="AK151" i="31"/>
  <c r="AG151" i="31"/>
  <c r="AC151" i="31"/>
  <c r="Y151" i="31"/>
  <c r="U151" i="31"/>
  <c r="Q151" i="31"/>
  <c r="M151" i="31"/>
  <c r="I151" i="31"/>
  <c r="E151" i="31"/>
  <c r="AZ150" i="31"/>
  <c r="AV150" i="31"/>
  <c r="AR150" i="31"/>
  <c r="AN150" i="31"/>
  <c r="AJ150" i="31"/>
  <c r="AF150" i="31"/>
  <c r="AB150" i="31"/>
  <c r="X150" i="31"/>
  <c r="T150" i="31"/>
  <c r="P150" i="31"/>
  <c r="L150" i="31"/>
  <c r="H150" i="31"/>
  <c r="D150" i="31"/>
  <c r="AY149" i="31"/>
  <c r="AU149" i="31"/>
  <c r="AQ149" i="31"/>
  <c r="AM149" i="31"/>
  <c r="AI149" i="31"/>
  <c r="AE149" i="31"/>
  <c r="AA149" i="31"/>
  <c r="W149" i="31"/>
  <c r="S149" i="31"/>
  <c r="O149" i="31"/>
  <c r="K149" i="31"/>
  <c r="G149" i="31"/>
  <c r="C149" i="31"/>
  <c r="AX148" i="31"/>
  <c r="AT148" i="31"/>
  <c r="AP148" i="31"/>
  <c r="AL148" i="31"/>
  <c r="AH148" i="31"/>
  <c r="AD148" i="31"/>
  <c r="Z148" i="31"/>
  <c r="V148" i="31"/>
  <c r="R148" i="31"/>
  <c r="N148" i="31"/>
  <c r="J148" i="31"/>
  <c r="F148" i="31"/>
  <c r="BA147" i="31"/>
  <c r="AW147" i="31"/>
  <c r="AS147" i="31"/>
  <c r="AO147" i="31"/>
  <c r="AK147" i="31"/>
  <c r="AG147" i="31"/>
  <c r="AC147" i="31"/>
  <c r="Y147" i="31"/>
  <c r="U147" i="31"/>
  <c r="Q147" i="31"/>
  <c r="M147" i="31"/>
  <c r="I147" i="31"/>
  <c r="E147" i="31"/>
  <c r="AZ146" i="31"/>
  <c r="AV146" i="31"/>
  <c r="AR146" i="31"/>
  <c r="AN146" i="31"/>
  <c r="AJ146" i="31"/>
  <c r="AF146" i="31"/>
  <c r="AB146" i="31"/>
  <c r="X146" i="31"/>
  <c r="T146" i="31"/>
  <c r="P146" i="31"/>
  <c r="L146" i="31"/>
  <c r="H146" i="31"/>
  <c r="D146" i="31"/>
  <c r="AY145" i="31"/>
  <c r="AU145" i="31"/>
  <c r="AQ145" i="31"/>
  <c r="AM145" i="31"/>
  <c r="AI145" i="31"/>
  <c r="AE145" i="31"/>
  <c r="AA145" i="31"/>
  <c r="W145" i="31"/>
  <c r="S145" i="31"/>
  <c r="O145" i="31"/>
  <c r="K145" i="31"/>
  <c r="G145" i="31"/>
  <c r="C145" i="31"/>
  <c r="AX144" i="31"/>
  <c r="AT144" i="31"/>
  <c r="AP144" i="31"/>
  <c r="AL144" i="31"/>
  <c r="AH144" i="31"/>
  <c r="AD144" i="31"/>
  <c r="Z144" i="31"/>
  <c r="V144" i="31"/>
  <c r="R144" i="31"/>
  <c r="N144" i="31"/>
  <c r="J144" i="31"/>
  <c r="F144" i="31"/>
  <c r="BA143" i="31"/>
  <c r="AW143" i="31"/>
  <c r="AS143" i="31"/>
  <c r="AO143" i="31"/>
  <c r="AK143" i="31"/>
  <c r="AG143" i="31"/>
  <c r="AC143" i="31"/>
  <c r="Y143" i="31"/>
  <c r="U143" i="31"/>
  <c r="Q143" i="31"/>
  <c r="M143" i="31"/>
  <c r="I143" i="31"/>
  <c r="E143" i="31"/>
  <c r="AZ142" i="31"/>
  <c r="AV142" i="31"/>
  <c r="AR142" i="31"/>
  <c r="AN142" i="31"/>
  <c r="AJ142" i="31"/>
  <c r="AF142" i="31"/>
  <c r="AB142" i="31"/>
  <c r="X142" i="31"/>
  <c r="T142" i="31"/>
  <c r="P142" i="31"/>
  <c r="L142" i="31"/>
  <c r="H142" i="31"/>
  <c r="D142" i="31"/>
  <c r="AY141" i="31"/>
  <c r="AU141" i="31"/>
  <c r="AQ141" i="31"/>
  <c r="AM141" i="31"/>
  <c r="AI141" i="31"/>
  <c r="AE141" i="31"/>
  <c r="AA141" i="31"/>
  <c r="W141" i="31"/>
  <c r="S141" i="31"/>
  <c r="O141" i="31"/>
  <c r="K141" i="31"/>
  <c r="G141" i="31"/>
  <c r="C141" i="31"/>
  <c r="AX140" i="31"/>
  <c r="AT140" i="31"/>
  <c r="AP140" i="31"/>
  <c r="AL140" i="31"/>
  <c r="AH140" i="31"/>
  <c r="AD140" i="31"/>
  <c r="Z140" i="31"/>
  <c r="V140" i="31"/>
  <c r="R140" i="31"/>
  <c r="N140" i="31"/>
  <c r="J140" i="31"/>
  <c r="F140" i="31"/>
  <c r="BA139" i="31"/>
  <c r="AW139" i="31"/>
  <c r="AS139" i="31"/>
  <c r="AO139" i="31"/>
  <c r="AK139" i="31"/>
  <c r="AG139" i="31"/>
  <c r="AC139" i="31"/>
  <c r="Y139" i="31"/>
  <c r="U139" i="31"/>
  <c r="Q139" i="31"/>
  <c r="M139" i="31"/>
  <c r="I139" i="31"/>
  <c r="E139" i="31"/>
  <c r="AZ138" i="31"/>
  <c r="AV138" i="31"/>
  <c r="AR138" i="31"/>
  <c r="AN138" i="31"/>
  <c r="AJ138" i="31"/>
  <c r="AF138" i="31"/>
  <c r="AB138" i="31"/>
  <c r="X138" i="31"/>
  <c r="T138" i="31"/>
  <c r="P138" i="31"/>
  <c r="L138" i="31"/>
  <c r="H138" i="31"/>
  <c r="D138" i="31"/>
  <c r="AY137" i="31"/>
  <c r="AU137" i="31"/>
  <c r="AQ137" i="31"/>
  <c r="AM137" i="31"/>
  <c r="AI137" i="31"/>
  <c r="AE137" i="31"/>
  <c r="AA137" i="31"/>
  <c r="W137" i="31"/>
  <c r="S137" i="31"/>
  <c r="O137" i="31"/>
  <c r="K137" i="31"/>
  <c r="G137" i="31"/>
  <c r="C137" i="31"/>
  <c r="AX136" i="31"/>
  <c r="AT136" i="31"/>
  <c r="AP136" i="31"/>
  <c r="AL136" i="31"/>
  <c r="AH136" i="31"/>
  <c r="AD136" i="31"/>
  <c r="Z136" i="31"/>
  <c r="V136" i="31"/>
  <c r="R136" i="31"/>
  <c r="N136" i="31"/>
  <c r="J136" i="31"/>
  <c r="F136" i="31"/>
  <c r="BA135" i="31"/>
  <c r="AW135" i="31"/>
  <c r="AS135" i="31"/>
  <c r="AO135" i="31"/>
  <c r="AK135" i="31"/>
  <c r="AG135" i="31"/>
  <c r="AC135" i="31"/>
  <c r="Y135" i="31"/>
  <c r="U135" i="31"/>
  <c r="Q135" i="31"/>
  <c r="M135" i="31"/>
  <c r="I135" i="31"/>
  <c r="E135" i="31"/>
  <c r="AZ134" i="31"/>
  <c r="AV134" i="31"/>
  <c r="AR134" i="31"/>
  <c r="AN134" i="31"/>
  <c r="AJ134" i="31"/>
  <c r="AF134" i="31"/>
  <c r="AB134" i="31"/>
  <c r="X134" i="31"/>
  <c r="T134" i="31"/>
  <c r="P134" i="31"/>
  <c r="L134" i="31"/>
  <c r="H134" i="31"/>
  <c r="D134" i="31"/>
  <c r="AY133" i="31"/>
  <c r="AU133" i="31"/>
  <c r="AQ133" i="31"/>
  <c r="AM133" i="31"/>
  <c r="AI133" i="31"/>
  <c r="AE133" i="31"/>
  <c r="AA133" i="31"/>
  <c r="W133" i="31"/>
  <c r="S133" i="31"/>
  <c r="O133" i="31"/>
  <c r="K133" i="31"/>
  <c r="G133" i="31"/>
  <c r="C133" i="31"/>
  <c r="AX132" i="31"/>
  <c r="AT132" i="31"/>
  <c r="AP132" i="31"/>
  <c r="AL132" i="31"/>
  <c r="AH132" i="31"/>
  <c r="AD132" i="31"/>
  <c r="Z132" i="31"/>
  <c r="V132" i="31"/>
  <c r="R132" i="31"/>
  <c r="N132" i="31"/>
  <c r="J132" i="31"/>
  <c r="F132" i="31"/>
  <c r="BA131" i="31"/>
  <c r="AW131" i="31"/>
  <c r="AS131" i="31"/>
  <c r="AO131" i="31"/>
  <c r="AK131" i="31"/>
  <c r="AG131" i="31"/>
  <c r="AC131" i="31"/>
  <c r="Y131" i="31"/>
  <c r="U131" i="31"/>
  <c r="Q131" i="31"/>
  <c r="M131" i="31"/>
  <c r="I131" i="31"/>
  <c r="E131" i="31"/>
  <c r="AZ130" i="31"/>
  <c r="AV130" i="31"/>
  <c r="AR130" i="31"/>
  <c r="AN130" i="31"/>
  <c r="AJ130" i="31"/>
  <c r="AF130" i="31"/>
  <c r="AB130" i="31"/>
  <c r="X130" i="31"/>
  <c r="T130" i="31"/>
  <c r="P130" i="31"/>
  <c r="L130" i="31"/>
  <c r="H130" i="31"/>
  <c r="D130" i="31"/>
  <c r="AY129" i="31"/>
  <c r="AU129" i="31"/>
  <c r="AQ129" i="31"/>
  <c r="AM129" i="31"/>
  <c r="AI129" i="31"/>
  <c r="AE129" i="31"/>
  <c r="AA129" i="31"/>
  <c r="W129" i="31"/>
  <c r="S129" i="31"/>
  <c r="O129" i="31"/>
  <c r="K129" i="31"/>
  <c r="G129" i="31"/>
  <c r="C129" i="31"/>
  <c r="AX128" i="31"/>
  <c r="AT128" i="31"/>
  <c r="AP128" i="31"/>
  <c r="AL128" i="31"/>
  <c r="AH128" i="31"/>
  <c r="AD128" i="31"/>
  <c r="Z128" i="31"/>
  <c r="V128" i="31"/>
  <c r="R128" i="31"/>
  <c r="N128" i="31"/>
  <c r="J128" i="31"/>
  <c r="F128" i="31"/>
  <c r="BA127" i="31"/>
  <c r="AW127" i="31"/>
  <c r="AS127" i="31"/>
  <c r="AO127" i="31"/>
  <c r="AK127" i="31"/>
  <c r="AG127" i="31"/>
  <c r="AC127" i="31"/>
  <c r="Y127" i="31"/>
  <c r="U127" i="31"/>
  <c r="Q127" i="31"/>
  <c r="M127" i="31"/>
  <c r="I127" i="31"/>
  <c r="E127" i="31"/>
  <c r="AZ126" i="31"/>
  <c r="AV126" i="31"/>
  <c r="AR126" i="31"/>
  <c r="AN126" i="31"/>
  <c r="AJ126" i="31"/>
  <c r="AF126" i="31"/>
  <c r="AB126" i="31"/>
  <c r="X126" i="31"/>
  <c r="T126" i="31"/>
  <c r="P126" i="31"/>
  <c r="L126" i="31"/>
  <c r="H126" i="31"/>
  <c r="D126" i="31"/>
  <c r="AY125" i="31"/>
  <c r="AU125" i="31"/>
  <c r="AQ125" i="31"/>
  <c r="AM125" i="31"/>
  <c r="AI125" i="31"/>
  <c r="AE125" i="31"/>
  <c r="AA125" i="31"/>
  <c r="W125" i="31"/>
  <c r="S125" i="31"/>
  <c r="O125" i="31"/>
  <c r="K125" i="31"/>
  <c r="G125" i="31"/>
  <c r="C125" i="31"/>
  <c r="AX124" i="31"/>
  <c r="AT124" i="31"/>
  <c r="AP124" i="31"/>
  <c r="AL124" i="31"/>
  <c r="AH124" i="31"/>
  <c r="AD124" i="31"/>
  <c r="Z124" i="31"/>
  <c r="V124" i="31"/>
  <c r="R124" i="31"/>
  <c r="N124" i="31"/>
  <c r="J124" i="31"/>
  <c r="F124" i="31"/>
  <c r="BA123" i="31"/>
  <c r="AW123" i="31"/>
  <c r="AS123" i="31"/>
  <c r="AO123" i="31"/>
  <c r="AK123" i="31"/>
  <c r="AG123" i="31"/>
  <c r="AC123" i="31"/>
  <c r="Y123" i="31"/>
  <c r="U123" i="31"/>
  <c r="Q123" i="31"/>
  <c r="M123" i="31"/>
  <c r="I123" i="31"/>
  <c r="E123" i="31"/>
  <c r="AZ122" i="31"/>
  <c r="AV122" i="31"/>
  <c r="AR122" i="31"/>
  <c r="AN122" i="31"/>
  <c r="AJ122" i="31"/>
  <c r="AF122" i="31"/>
  <c r="AB122" i="31"/>
  <c r="X122" i="31"/>
  <c r="T122" i="31"/>
  <c r="P122" i="31"/>
  <c r="L122" i="31"/>
  <c r="H122" i="31"/>
  <c r="D122" i="31"/>
  <c r="AY121" i="31"/>
  <c r="AU121" i="31"/>
  <c r="AQ121" i="31"/>
  <c r="AM121" i="31"/>
  <c r="AI121" i="31"/>
  <c r="AE121" i="31"/>
  <c r="AA121" i="31"/>
  <c r="W121" i="31"/>
  <c r="S121" i="31"/>
  <c r="O121" i="31"/>
  <c r="K121" i="31"/>
  <c r="G121" i="31"/>
  <c r="C121" i="31"/>
  <c r="AX120" i="31"/>
  <c r="AX172" i="31" s="1"/>
  <c r="AT120" i="31"/>
  <c r="AT172" i="31"/>
  <c r="AP120" i="31"/>
  <c r="AP172" i="31"/>
  <c r="AL120" i="31"/>
  <c r="AL172" i="31"/>
  <c r="AH120" i="31"/>
  <c r="AH172" i="31" s="1"/>
  <c r="AD120" i="31"/>
  <c r="AD172" i="31"/>
  <c r="Z120" i="31"/>
  <c r="Z172" i="31" s="1"/>
  <c r="F204" i="31" s="1"/>
  <c r="V120" i="31"/>
  <c r="V172" i="31"/>
  <c r="F200" i="31" s="1"/>
  <c r="R120" i="31"/>
  <c r="R172" i="31"/>
  <c r="N120" i="31"/>
  <c r="N172" i="31"/>
  <c r="J120" i="31"/>
  <c r="J172" i="31" s="1"/>
  <c r="F188" i="31" s="1"/>
  <c r="F120" i="31"/>
  <c r="F172" i="31"/>
  <c r="C120" i="31"/>
  <c r="C172" i="31" s="1"/>
  <c r="A53" i="31"/>
  <c r="AY53" i="31"/>
  <c r="A51" i="31"/>
  <c r="AW51" i="31"/>
  <c r="A49" i="31"/>
  <c r="AU49" i="31"/>
  <c r="A47" i="31"/>
  <c r="AS47" i="31" s="1"/>
  <c r="A45" i="31"/>
  <c r="AQ45" i="31"/>
  <c r="A43" i="31"/>
  <c r="AO43" i="31" s="1"/>
  <c r="A41" i="31"/>
  <c r="AM41" i="31"/>
  <c r="A39" i="31"/>
  <c r="AK39" i="31"/>
  <c r="A37" i="31"/>
  <c r="AI37" i="31"/>
  <c r="A33" i="31"/>
  <c r="AE33" i="31" s="1"/>
  <c r="A29" i="31"/>
  <c r="AA29" i="31"/>
  <c r="A25" i="31"/>
  <c r="W25" i="31" s="1"/>
  <c r="A21" i="31"/>
  <c r="S21" i="31"/>
  <c r="A17" i="31"/>
  <c r="O17" i="31"/>
  <c r="A15" i="31"/>
  <c r="M15" i="31"/>
  <c r="A13" i="31"/>
  <c r="K13" i="31" s="1"/>
  <c r="A11" i="31"/>
  <c r="I11" i="31"/>
  <c r="A9" i="31"/>
  <c r="G9" i="31" s="1"/>
  <c r="A7" i="31"/>
  <c r="E7" i="31"/>
  <c r="A5" i="31"/>
  <c r="C5" i="31"/>
  <c r="C229" i="36"/>
  <c r="C227" i="36"/>
  <c r="C225" i="36"/>
  <c r="C223" i="36"/>
  <c r="C221" i="36"/>
  <c r="C219" i="36"/>
  <c r="C217" i="36"/>
  <c r="C215" i="36"/>
  <c r="C213" i="36"/>
  <c r="C211" i="36"/>
  <c r="C209" i="36"/>
  <c r="C207" i="36"/>
  <c r="C205" i="36"/>
  <c r="C203" i="36"/>
  <c r="C201" i="36"/>
  <c r="C199" i="36"/>
  <c r="C197" i="36"/>
  <c r="C195" i="36"/>
  <c r="C193" i="36"/>
  <c r="C191" i="36"/>
  <c r="C189" i="36"/>
  <c r="C187" i="36"/>
  <c r="C185" i="36"/>
  <c r="C183" i="36"/>
  <c r="C181" i="36"/>
  <c r="A54" i="38"/>
  <c r="AZ54" i="38"/>
  <c r="C230" i="38"/>
  <c r="C228" i="37"/>
  <c r="A52" i="37"/>
  <c r="AX52" i="37"/>
  <c r="A51" i="39"/>
  <c r="AW51" i="39"/>
  <c r="C227" i="39"/>
  <c r="A50" i="38"/>
  <c r="AV50" i="38"/>
  <c r="C226" i="38"/>
  <c r="A48" i="37"/>
  <c r="AT48" i="37"/>
  <c r="C224" i="37"/>
  <c r="A47" i="39"/>
  <c r="AS47" i="39"/>
  <c r="C223" i="39"/>
  <c r="A46" i="38"/>
  <c r="AR46" i="38"/>
  <c r="C222" i="38"/>
  <c r="A44" i="37"/>
  <c r="AP44" i="37"/>
  <c r="C220" i="37"/>
  <c r="A43" i="39"/>
  <c r="AO43" i="39"/>
  <c r="C219" i="39"/>
  <c r="A42" i="38"/>
  <c r="AN42" i="38"/>
  <c r="C218" i="38"/>
  <c r="A40" i="37"/>
  <c r="AL40" i="37"/>
  <c r="C216" i="37"/>
  <c r="A39" i="39"/>
  <c r="AK39" i="39"/>
  <c r="C215" i="39"/>
  <c r="A38" i="38"/>
  <c r="AJ38" i="38"/>
  <c r="C214" i="38"/>
  <c r="A36" i="37"/>
  <c r="AH36" i="37"/>
  <c r="C212" i="37"/>
  <c r="A35" i="39"/>
  <c r="AG35" i="39"/>
  <c r="C211" i="39"/>
  <c r="A34" i="38"/>
  <c r="AF34" i="38"/>
  <c r="C210" i="38"/>
  <c r="A32" i="37"/>
  <c r="AD32" i="37"/>
  <c r="C208" i="37"/>
  <c r="A31" i="39"/>
  <c r="AC31" i="39"/>
  <c r="C207" i="39"/>
  <c r="A30" i="38"/>
  <c r="AB30" i="38"/>
  <c r="C206" i="38"/>
  <c r="A28" i="37"/>
  <c r="Z28" i="37"/>
  <c r="C204" i="37"/>
  <c r="A27" i="39"/>
  <c r="Y27" i="39"/>
  <c r="C203" i="39"/>
  <c r="A26" i="38"/>
  <c r="X26" i="38"/>
  <c r="C202" i="38"/>
  <c r="A24" i="37"/>
  <c r="V24" i="37"/>
  <c r="C200" i="37"/>
  <c r="A23" i="39"/>
  <c r="U23" i="39"/>
  <c r="C199" i="39"/>
  <c r="A22" i="38"/>
  <c r="T22" i="38"/>
  <c r="C198" i="38"/>
  <c r="C196" i="37"/>
  <c r="A20" i="37"/>
  <c r="R20" i="37"/>
  <c r="A19" i="39"/>
  <c r="Q19" i="39"/>
  <c r="C195" i="39"/>
  <c r="A18" i="38"/>
  <c r="P18" i="38"/>
  <c r="C194" i="38"/>
  <c r="A16" i="37"/>
  <c r="N16" i="37"/>
  <c r="C192" i="37"/>
  <c r="A15" i="39"/>
  <c r="M15" i="39"/>
  <c r="C191" i="39"/>
  <c r="A14" i="38"/>
  <c r="L14" i="38"/>
  <c r="C190" i="38"/>
  <c r="A12" i="37"/>
  <c r="J12" i="37"/>
  <c r="C188" i="37"/>
  <c r="A11" i="39"/>
  <c r="I11" i="39"/>
  <c r="C187" i="39"/>
  <c r="A10" i="38"/>
  <c r="H10" i="38"/>
  <c r="C186" i="38"/>
  <c r="A8" i="37"/>
  <c r="F8" i="37"/>
  <c r="C184" i="37"/>
  <c r="A7" i="39"/>
  <c r="E7" i="39"/>
  <c r="C183" i="39"/>
  <c r="A6" i="38"/>
  <c r="D6" i="38"/>
  <c r="C182" i="38"/>
  <c r="AY170" i="31"/>
  <c r="AU170" i="31"/>
  <c r="AQ170" i="31"/>
  <c r="AM170" i="31"/>
  <c r="AI170" i="31"/>
  <c r="AE170" i="31"/>
  <c r="AA170" i="31"/>
  <c r="W170" i="31"/>
  <c r="S170" i="31"/>
  <c r="O170" i="31"/>
  <c r="K170" i="31"/>
  <c r="G170" i="31"/>
  <c r="C170" i="31"/>
  <c r="AX169" i="31"/>
  <c r="AT169" i="31"/>
  <c r="AP169" i="31"/>
  <c r="AL169" i="31"/>
  <c r="AH169" i="31"/>
  <c r="AD169" i="31"/>
  <c r="Z169" i="31"/>
  <c r="V169" i="31"/>
  <c r="R169" i="31"/>
  <c r="N169" i="31"/>
  <c r="J169" i="31"/>
  <c r="F169" i="31"/>
  <c r="BA168" i="31"/>
  <c r="AW168" i="31"/>
  <c r="AS168" i="31"/>
  <c r="AO168" i="31"/>
  <c r="AK168" i="31"/>
  <c r="AG168" i="31"/>
  <c r="AC168" i="31"/>
  <c r="Y168" i="31"/>
  <c r="U168" i="31"/>
  <c r="Q168" i="31"/>
  <c r="M168" i="31"/>
  <c r="I168" i="31"/>
  <c r="E168" i="31"/>
  <c r="AZ167" i="31"/>
  <c r="AV167" i="31"/>
  <c r="AR167" i="31"/>
  <c r="AN167" i="31"/>
  <c r="AJ167" i="31"/>
  <c r="AF167" i="31"/>
  <c r="AB167" i="31"/>
  <c r="X167" i="31"/>
  <c r="T167" i="31"/>
  <c r="P167" i="31"/>
  <c r="L167" i="31"/>
  <c r="H167" i="31"/>
  <c r="D167" i="31"/>
  <c r="AY166" i="31"/>
  <c r="AU166" i="31"/>
  <c r="AQ166" i="31"/>
  <c r="AM166" i="31"/>
  <c r="AI166" i="31"/>
  <c r="AE166" i="31"/>
  <c r="AA166" i="31"/>
  <c r="W166" i="31"/>
  <c r="S166" i="31"/>
  <c r="O166" i="31"/>
  <c r="K166" i="31"/>
  <c r="G166" i="31"/>
  <c r="C166" i="31"/>
  <c r="AX165" i="31"/>
  <c r="AT165" i="31"/>
  <c r="AP165" i="31"/>
  <c r="AL165" i="31"/>
  <c r="AH165" i="31"/>
  <c r="AD165" i="31"/>
  <c r="Z165" i="31"/>
  <c r="V165" i="31"/>
  <c r="R165" i="31"/>
  <c r="N165" i="31"/>
  <c r="J165" i="31"/>
  <c r="F165" i="31"/>
  <c r="BA164" i="31"/>
  <c r="AW164" i="31"/>
  <c r="AS164" i="31"/>
  <c r="AO164" i="31"/>
  <c r="AK164" i="31"/>
  <c r="AG164" i="31"/>
  <c r="AC164" i="31"/>
  <c r="Y164" i="31"/>
  <c r="U164" i="31"/>
  <c r="Q164" i="31"/>
  <c r="M164" i="31"/>
  <c r="I164" i="31"/>
  <c r="E164" i="31"/>
  <c r="AZ163" i="31"/>
  <c r="AV163" i="31"/>
  <c r="AR163" i="31"/>
  <c r="AN163" i="31"/>
  <c r="AJ163" i="31"/>
  <c r="AF163" i="31"/>
  <c r="AB163" i="31"/>
  <c r="X163" i="31"/>
  <c r="T163" i="31"/>
  <c r="P163" i="31"/>
  <c r="L163" i="31"/>
  <c r="H163" i="31"/>
  <c r="D163" i="31"/>
  <c r="AY162" i="31"/>
  <c r="AU162" i="31"/>
  <c r="AQ162" i="31"/>
  <c r="AM162" i="31"/>
  <c r="AI162" i="31"/>
  <c r="AE162" i="31"/>
  <c r="AA162" i="31"/>
  <c r="W162" i="31"/>
  <c r="S162" i="31"/>
  <c r="O162" i="31"/>
  <c r="K162" i="31"/>
  <c r="G162" i="31"/>
  <c r="C162" i="31"/>
  <c r="AX161" i="31"/>
  <c r="AT161" i="31"/>
  <c r="AP161" i="31"/>
  <c r="AL161" i="31"/>
  <c r="AH161" i="31"/>
  <c r="AD161" i="31"/>
  <c r="Z161" i="31"/>
  <c r="V161" i="31"/>
  <c r="R161" i="31"/>
  <c r="N161" i="31"/>
  <c r="J161" i="31"/>
  <c r="F161" i="31"/>
  <c r="BA160" i="31"/>
  <c r="AW160" i="31"/>
  <c r="AS160" i="31"/>
  <c r="AO160" i="31"/>
  <c r="AK160" i="31"/>
  <c r="AG160" i="31"/>
  <c r="AC160" i="31"/>
  <c r="Y160" i="31"/>
  <c r="U160" i="31"/>
  <c r="Q160" i="31"/>
  <c r="M160" i="31"/>
  <c r="I160" i="31"/>
  <c r="E160" i="31"/>
  <c r="AZ159" i="31"/>
  <c r="AV159" i="31"/>
  <c r="AR159" i="31"/>
  <c r="AN159" i="31"/>
  <c r="AJ159" i="31"/>
  <c r="AF159" i="31"/>
  <c r="AB159" i="31"/>
  <c r="X159" i="31"/>
  <c r="T159" i="31"/>
  <c r="P159" i="31"/>
  <c r="L159" i="31"/>
  <c r="H159" i="31"/>
  <c r="D159" i="31"/>
  <c r="AY158" i="31"/>
  <c r="AU158" i="31"/>
  <c r="AQ158" i="31"/>
  <c r="AM158" i="31"/>
  <c r="AI158" i="31"/>
  <c r="AE158" i="31"/>
  <c r="AA158" i="31"/>
  <c r="W158" i="31"/>
  <c r="S158" i="31"/>
  <c r="O158" i="31"/>
  <c r="K158" i="31"/>
  <c r="G158" i="31"/>
  <c r="C158" i="31"/>
  <c r="AX157" i="31"/>
  <c r="AT157" i="31"/>
  <c r="AP157" i="31"/>
  <c r="AL157" i="31"/>
  <c r="AH157" i="31"/>
  <c r="AD157" i="31"/>
  <c r="Z157" i="31"/>
  <c r="V157" i="31"/>
  <c r="R157" i="31"/>
  <c r="N157" i="31"/>
  <c r="J157" i="31"/>
  <c r="F157" i="31"/>
  <c r="BA156" i="31"/>
  <c r="AW156" i="31"/>
  <c r="AS156" i="31"/>
  <c r="AO156" i="31"/>
  <c r="AK156" i="31"/>
  <c r="AG156" i="31"/>
  <c r="AC156" i="31"/>
  <c r="Y156" i="31"/>
  <c r="U156" i="31"/>
  <c r="Q156" i="31"/>
  <c r="M156" i="31"/>
  <c r="I156" i="31"/>
  <c r="E156" i="31"/>
  <c r="AZ155" i="31"/>
  <c r="AV155" i="31"/>
  <c r="AR155" i="31"/>
  <c r="AN155" i="31"/>
  <c r="AJ155" i="31"/>
  <c r="AF155" i="31"/>
  <c r="AB155" i="31"/>
  <c r="X155" i="31"/>
  <c r="T155" i="31"/>
  <c r="P155" i="31"/>
  <c r="L155" i="31"/>
  <c r="H155" i="31"/>
  <c r="D155" i="31"/>
  <c r="AY154" i="31"/>
  <c r="AU154" i="31"/>
  <c r="AQ154" i="31"/>
  <c r="AM154" i="31"/>
  <c r="AI154" i="31"/>
  <c r="AE154" i="31"/>
  <c r="AA154" i="31"/>
  <c r="W154" i="31"/>
  <c r="S154" i="31"/>
  <c r="O154" i="31"/>
  <c r="K154" i="31"/>
  <c r="G154" i="31"/>
  <c r="C154" i="31"/>
  <c r="AX153" i="31"/>
  <c r="AT153" i="31"/>
  <c r="AP153" i="31"/>
  <c r="AL153" i="31"/>
  <c r="AH153" i="31"/>
  <c r="AD153" i="31"/>
  <c r="Z153" i="31"/>
  <c r="V153" i="31"/>
  <c r="R153" i="31"/>
  <c r="N153" i="31"/>
  <c r="J153" i="31"/>
  <c r="F153" i="31"/>
  <c r="BA152" i="31"/>
  <c r="AW152" i="31"/>
  <c r="AS152" i="31"/>
  <c r="AO152" i="31"/>
  <c r="AK152" i="31"/>
  <c r="AG152" i="31"/>
  <c r="AC152" i="31"/>
  <c r="Y152" i="31"/>
  <c r="U152" i="31"/>
  <c r="Q152" i="31"/>
  <c r="M152" i="31"/>
  <c r="I152" i="31"/>
  <c r="E152" i="31"/>
  <c r="AZ151" i="31"/>
  <c r="AV151" i="31"/>
  <c r="AR151" i="31"/>
  <c r="AN151" i="31"/>
  <c r="AJ151" i="31"/>
  <c r="AF151" i="31"/>
  <c r="AB151" i="31"/>
  <c r="X151" i="31"/>
  <c r="T151" i="31"/>
  <c r="P151" i="31"/>
  <c r="L151" i="31"/>
  <c r="H151" i="31"/>
  <c r="D151" i="31"/>
  <c r="AY150" i="31"/>
  <c r="AU150" i="31"/>
  <c r="AQ150" i="31"/>
  <c r="AM150" i="31"/>
  <c r="AI150" i="31"/>
  <c r="AE150" i="31"/>
  <c r="AA150" i="31"/>
  <c r="W150" i="31"/>
  <c r="S150" i="31"/>
  <c r="O150" i="31"/>
  <c r="K150" i="31"/>
  <c r="G150" i="31"/>
  <c r="C150" i="31"/>
  <c r="AX149" i="31"/>
  <c r="AT149" i="31"/>
  <c r="AP149" i="31"/>
  <c r="AL149" i="31"/>
  <c r="AH149" i="31"/>
  <c r="AD149" i="31"/>
  <c r="Z149" i="31"/>
  <c r="V149" i="31"/>
  <c r="R149" i="31"/>
  <c r="N149" i="31"/>
  <c r="J149" i="31"/>
  <c r="F149" i="31"/>
  <c r="BA148" i="31"/>
  <c r="AW148" i="31"/>
  <c r="AS148" i="31"/>
  <c r="AO148" i="31"/>
  <c r="AK148" i="31"/>
  <c r="AG148" i="31"/>
  <c r="AC148" i="31"/>
  <c r="Y148" i="31"/>
  <c r="U148" i="31"/>
  <c r="Q148" i="31"/>
  <c r="M148" i="31"/>
  <c r="I148" i="31"/>
  <c r="E148" i="31"/>
  <c r="AZ147" i="31"/>
  <c r="AV147" i="31"/>
  <c r="AR147" i="31"/>
  <c r="AN147" i="31"/>
  <c r="AJ147" i="31"/>
  <c r="AF147" i="31"/>
  <c r="AB147" i="31"/>
  <c r="X147" i="31"/>
  <c r="T147" i="31"/>
  <c r="P147" i="31"/>
  <c r="L147" i="31"/>
  <c r="H147" i="31"/>
  <c r="D147" i="31"/>
  <c r="AY146" i="31"/>
  <c r="AU146" i="31"/>
  <c r="AQ146" i="31"/>
  <c r="AM146" i="31"/>
  <c r="AI146" i="31"/>
  <c r="AE146" i="31"/>
  <c r="AA146" i="31"/>
  <c r="W146" i="31"/>
  <c r="S146" i="31"/>
  <c r="O146" i="31"/>
  <c r="K146" i="31"/>
  <c r="G146" i="31"/>
  <c r="C146" i="31"/>
  <c r="AX145" i="31"/>
  <c r="AT145" i="31"/>
  <c r="AP145" i="31"/>
  <c r="AL145" i="31"/>
  <c r="AH145" i="31"/>
  <c r="AD145" i="31"/>
  <c r="Z145" i="31"/>
  <c r="V145" i="31"/>
  <c r="R145" i="31"/>
  <c r="N145" i="31"/>
  <c r="J145" i="31"/>
  <c r="F145" i="31"/>
  <c r="BA144" i="31"/>
  <c r="AW144" i="31"/>
  <c r="AS144" i="31"/>
  <c r="AO144" i="31"/>
  <c r="AK144" i="31"/>
  <c r="AG144" i="31"/>
  <c r="AC144" i="31"/>
  <c r="Y144" i="31"/>
  <c r="U144" i="31"/>
  <c r="Q144" i="31"/>
  <c r="M144" i="31"/>
  <c r="I144" i="31"/>
  <c r="E144" i="31"/>
  <c r="AZ143" i="31"/>
  <c r="AV143" i="31"/>
  <c r="AR143" i="31"/>
  <c r="AN143" i="31"/>
  <c r="AJ143" i="31"/>
  <c r="AF143" i="31"/>
  <c r="AB143" i="31"/>
  <c r="X143" i="31"/>
  <c r="T143" i="31"/>
  <c r="P143" i="31"/>
  <c r="L143" i="31"/>
  <c r="H143" i="31"/>
  <c r="D143" i="31"/>
  <c r="AY142" i="31"/>
  <c r="AU142" i="31"/>
  <c r="AQ142" i="31"/>
  <c r="AM142" i="31"/>
  <c r="AI142" i="31"/>
  <c r="AE142" i="31"/>
  <c r="AA142" i="31"/>
  <c r="W142" i="31"/>
  <c r="S142" i="31"/>
  <c r="O142" i="31"/>
  <c r="K142" i="31"/>
  <c r="G142" i="31"/>
  <c r="C142" i="31"/>
  <c r="AX141" i="31"/>
  <c r="AT141" i="31"/>
  <c r="AP141" i="31"/>
  <c r="AL141" i="31"/>
  <c r="AH141" i="31"/>
  <c r="AD141" i="31"/>
  <c r="Z141" i="31"/>
  <c r="V141" i="31"/>
  <c r="R141" i="31"/>
  <c r="N141" i="31"/>
  <c r="J141" i="31"/>
  <c r="F141" i="31"/>
  <c r="BA140" i="31"/>
  <c r="AW140" i="31"/>
  <c r="AS140" i="31"/>
  <c r="AO140" i="31"/>
  <c r="AK140" i="31"/>
  <c r="AG140" i="31"/>
  <c r="AC140" i="31"/>
  <c r="Y140" i="31"/>
  <c r="U140" i="31"/>
  <c r="Q140" i="31"/>
  <c r="M140" i="31"/>
  <c r="I140" i="31"/>
  <c r="E140" i="31"/>
  <c r="AZ139" i="31"/>
  <c r="AV139" i="31"/>
  <c r="AR139" i="31"/>
  <c r="AN139" i="31"/>
  <c r="AJ139" i="31"/>
  <c r="AF139" i="31"/>
  <c r="AB139" i="31"/>
  <c r="X139" i="31"/>
  <c r="T139" i="31"/>
  <c r="P139" i="31"/>
  <c r="L139" i="31"/>
  <c r="H139" i="31"/>
  <c r="D139" i="31"/>
  <c r="AY138" i="31"/>
  <c r="AU138" i="31"/>
  <c r="AQ138" i="31"/>
  <c r="AM138" i="31"/>
  <c r="AI138" i="31"/>
  <c r="AE138" i="31"/>
  <c r="AA138" i="31"/>
  <c r="W138" i="31"/>
  <c r="S138" i="31"/>
  <c r="O138" i="31"/>
  <c r="K138" i="31"/>
  <c r="G138" i="31"/>
  <c r="C138" i="31"/>
  <c r="AX137" i="31"/>
  <c r="AT137" i="31"/>
  <c r="AP137" i="31"/>
  <c r="AL137" i="31"/>
  <c r="AH137" i="31"/>
  <c r="AD137" i="31"/>
  <c r="Z137" i="31"/>
  <c r="V137" i="31"/>
  <c r="R137" i="31"/>
  <c r="N137" i="31"/>
  <c r="J137" i="31"/>
  <c r="F137" i="31"/>
  <c r="BA136" i="31"/>
  <c r="AW136" i="31"/>
  <c r="AS136" i="31"/>
  <c r="AO136" i="31"/>
  <c r="AK136" i="31"/>
  <c r="AG136" i="31"/>
  <c r="AC136" i="31"/>
  <c r="Y136" i="31"/>
  <c r="U136" i="31"/>
  <c r="Q136" i="31"/>
  <c r="M136" i="31"/>
  <c r="I136" i="31"/>
  <c r="E136" i="31"/>
  <c r="AZ135" i="31"/>
  <c r="AV135" i="31"/>
  <c r="AR135" i="31"/>
  <c r="AN135" i="31"/>
  <c r="AJ135" i="31"/>
  <c r="AF135" i="31"/>
  <c r="AB135" i="31"/>
  <c r="X135" i="31"/>
  <c r="T135" i="31"/>
  <c r="P135" i="31"/>
  <c r="L135" i="31"/>
  <c r="H135" i="31"/>
  <c r="D135" i="31"/>
  <c r="AY134" i="31"/>
  <c r="AU134" i="31"/>
  <c r="AQ134" i="31"/>
  <c r="AM134" i="31"/>
  <c r="AI134" i="31"/>
  <c r="AE134" i="31"/>
  <c r="AA134" i="31"/>
  <c r="W134" i="31"/>
  <c r="S134" i="31"/>
  <c r="O134" i="31"/>
  <c r="K134" i="31"/>
  <c r="G134" i="31"/>
  <c r="C134" i="31"/>
  <c r="AX133" i="31"/>
  <c r="AT133" i="31"/>
  <c r="AP133" i="31"/>
  <c r="AL133" i="31"/>
  <c r="AH133" i="31"/>
  <c r="AD133" i="31"/>
  <c r="Z133" i="31"/>
  <c r="V133" i="31"/>
  <c r="R133" i="31"/>
  <c r="N133" i="31"/>
  <c r="J133" i="31"/>
  <c r="F133" i="31"/>
  <c r="BA132" i="31"/>
  <c r="AW132" i="31"/>
  <c r="AS132" i="31"/>
  <c r="AO132" i="31"/>
  <c r="AK132" i="31"/>
  <c r="AG132" i="31"/>
  <c r="AC132" i="31"/>
  <c r="Y132" i="31"/>
  <c r="U132" i="31"/>
  <c r="Q132" i="31"/>
  <c r="M132" i="31"/>
  <c r="I132" i="31"/>
  <c r="E132" i="31"/>
  <c r="AZ131" i="31"/>
  <c r="AV131" i="31"/>
  <c r="AR131" i="31"/>
  <c r="AN131" i="31"/>
  <c r="AJ131" i="31"/>
  <c r="AF131" i="31"/>
  <c r="AB131" i="31"/>
  <c r="X131" i="31"/>
  <c r="T131" i="31"/>
  <c r="P131" i="31"/>
  <c r="L131" i="31"/>
  <c r="H131" i="31"/>
  <c r="D131" i="31"/>
  <c r="AY130" i="31"/>
  <c r="AU130" i="31"/>
  <c r="AQ130" i="31"/>
  <c r="AM130" i="31"/>
  <c r="AI130" i="31"/>
  <c r="AE130" i="31"/>
  <c r="AA130" i="31"/>
  <c r="W130" i="31"/>
  <c r="S130" i="31"/>
  <c r="O130" i="31"/>
  <c r="K130" i="31"/>
  <c r="G130" i="31"/>
  <c r="C130" i="31"/>
  <c r="AX129" i="31"/>
  <c r="AT129" i="31"/>
  <c r="AP129" i="31"/>
  <c r="AL129" i="31"/>
  <c r="AH129" i="31"/>
  <c r="AD129" i="31"/>
  <c r="Z129" i="31"/>
  <c r="V129" i="31"/>
  <c r="R129" i="31"/>
  <c r="N129" i="31"/>
  <c r="J129" i="31"/>
  <c r="F129" i="31"/>
  <c r="BA128" i="31"/>
  <c r="AW128" i="31"/>
  <c r="AS128" i="31"/>
  <c r="AO128" i="31"/>
  <c r="AK128" i="31"/>
  <c r="AG128" i="31"/>
  <c r="AC128" i="31"/>
  <c r="Y128" i="31"/>
  <c r="U128" i="31"/>
  <c r="Q128" i="31"/>
  <c r="M128" i="31"/>
  <c r="I128" i="31"/>
  <c r="E128" i="31"/>
  <c r="AZ127" i="31"/>
  <c r="AV127" i="31"/>
  <c r="AR127" i="31"/>
  <c r="AN127" i="31"/>
  <c r="AJ127" i="31"/>
  <c r="AF127" i="31"/>
  <c r="AB127" i="31"/>
  <c r="X127" i="31"/>
  <c r="T127" i="31"/>
  <c r="P127" i="31"/>
  <c r="L127" i="31"/>
  <c r="H127" i="31"/>
  <c r="D127" i="31"/>
  <c r="AY126" i="31"/>
  <c r="AU126" i="31"/>
  <c r="AQ126" i="31"/>
  <c r="AM126" i="31"/>
  <c r="AI126" i="31"/>
  <c r="AE126" i="31"/>
  <c r="AA126" i="31"/>
  <c r="W126" i="31"/>
  <c r="S126" i="31"/>
  <c r="O126" i="31"/>
  <c r="K126" i="31"/>
  <c r="G126" i="31"/>
  <c r="C126" i="31"/>
  <c r="AX125" i="31"/>
  <c r="AT125" i="31"/>
  <c r="AP125" i="31"/>
  <c r="AL125" i="31"/>
  <c r="AH125" i="31"/>
  <c r="AD125" i="31"/>
  <c r="Z125" i="31"/>
  <c r="V125" i="31"/>
  <c r="R125" i="31"/>
  <c r="N125" i="31"/>
  <c r="J125" i="31"/>
  <c r="F125" i="31"/>
  <c r="BA124" i="31"/>
  <c r="AW124" i="31"/>
  <c r="AS124" i="31"/>
  <c r="AO124" i="31"/>
  <c r="AK124" i="31"/>
  <c r="AG124" i="31"/>
  <c r="AC124" i="31"/>
  <c r="Y124" i="31"/>
  <c r="U124" i="31"/>
  <c r="Q124" i="31"/>
  <c r="M124" i="31"/>
  <c r="I124" i="31"/>
  <c r="E124" i="31"/>
  <c r="AZ123" i="31"/>
  <c r="AV123" i="31"/>
  <c r="AR123" i="31"/>
  <c r="AN123" i="31"/>
  <c r="AJ123" i="31"/>
  <c r="AF123" i="31"/>
  <c r="AB123" i="31"/>
  <c r="X123" i="31"/>
  <c r="T123" i="31"/>
  <c r="P123" i="31"/>
  <c r="L123" i="31"/>
  <c r="H123" i="31"/>
  <c r="D123" i="31"/>
  <c r="AY122" i="31"/>
  <c r="AU122" i="31"/>
  <c r="AQ122" i="31"/>
  <c r="AM122" i="31"/>
  <c r="AI122" i="31"/>
  <c r="AE122" i="31"/>
  <c r="AA122" i="31"/>
  <c r="W122" i="31"/>
  <c r="S122" i="31"/>
  <c r="O122" i="31"/>
  <c r="K122" i="31"/>
  <c r="G122" i="31"/>
  <c r="C122" i="31"/>
  <c r="AX121" i="31"/>
  <c r="AT121" i="31"/>
  <c r="AP121" i="31"/>
  <c r="AL121" i="31"/>
  <c r="AH121" i="31"/>
  <c r="AD121" i="31"/>
  <c r="Z121" i="31"/>
  <c r="V121" i="31"/>
  <c r="R121" i="31"/>
  <c r="N121" i="31"/>
  <c r="J121" i="31"/>
  <c r="F121" i="31"/>
  <c r="BA120" i="31"/>
  <c r="BA172" i="31" s="1"/>
  <c r="BA174" i="31" s="1"/>
  <c r="AW120" i="31"/>
  <c r="AW172" i="31" s="1"/>
  <c r="F227" i="31" s="1"/>
  <c r="AS120" i="31"/>
  <c r="AS172" i="31"/>
  <c r="AO120" i="31"/>
  <c r="AO172" i="31"/>
  <c r="AK120" i="31"/>
  <c r="AK172" i="31"/>
  <c r="F215" i="31" s="1"/>
  <c r="AG120" i="31"/>
  <c r="AG172" i="31"/>
  <c r="AC120" i="31"/>
  <c r="AC172" i="31"/>
  <c r="Y120" i="31"/>
  <c r="Y172" i="31" s="1"/>
  <c r="F203" i="31" s="1"/>
  <c r="U120" i="31"/>
  <c r="U172" i="31"/>
  <c r="Q120" i="31"/>
  <c r="Q172" i="31"/>
  <c r="M120" i="31"/>
  <c r="M172" i="31"/>
  <c r="F191" i="31" s="1"/>
  <c r="I120" i="31"/>
  <c r="I172" i="31"/>
  <c r="E120" i="31"/>
  <c r="E172" i="31"/>
  <c r="A54" i="39"/>
  <c r="AZ54" i="39" s="1"/>
  <c r="C230" i="39"/>
  <c r="A53" i="38"/>
  <c r="AY53" i="38" s="1"/>
  <c r="C229" i="38"/>
  <c r="A51" i="37"/>
  <c r="AW51" i="37"/>
  <c r="C227" i="37"/>
  <c r="A50" i="39"/>
  <c r="AV50" i="39" s="1"/>
  <c r="C226" i="39"/>
  <c r="A49" i="38"/>
  <c r="AU49" i="38" s="1"/>
  <c r="C225" i="38"/>
  <c r="A47" i="37"/>
  <c r="AS47" i="37" s="1"/>
  <c r="C223" i="37"/>
  <c r="A45" i="38"/>
  <c r="AQ45" i="38" s="1"/>
  <c r="C221" i="38"/>
  <c r="A43" i="37"/>
  <c r="AO43" i="37" s="1"/>
  <c r="C219" i="37"/>
  <c r="A42" i="39"/>
  <c r="AN42" i="39" s="1"/>
  <c r="C218" i="39"/>
  <c r="A41" i="38"/>
  <c r="AM41" i="38"/>
  <c r="C217" i="38"/>
  <c r="A39" i="37"/>
  <c r="AK39" i="37" s="1"/>
  <c r="C215" i="37"/>
  <c r="A38" i="39"/>
  <c r="AJ38" i="39" s="1"/>
  <c r="C214" i="39"/>
  <c r="A37" i="38"/>
  <c r="AI37" i="38" s="1"/>
  <c r="C213" i="38"/>
  <c r="A35" i="37"/>
  <c r="AG35" i="37"/>
  <c r="C211" i="37"/>
  <c r="A34" i="39"/>
  <c r="AF34" i="39" s="1"/>
  <c r="C210" i="39"/>
  <c r="A33" i="38"/>
  <c r="AE33" i="38" s="1"/>
  <c r="C209" i="38"/>
  <c r="A31" i="37"/>
  <c r="AC31" i="37" s="1"/>
  <c r="C207" i="37"/>
  <c r="A30" i="39"/>
  <c r="AB30" i="39"/>
  <c r="C206" i="39"/>
  <c r="A29" i="38"/>
  <c r="AA29" i="38" s="1"/>
  <c r="C205" i="38"/>
  <c r="A27" i="37"/>
  <c r="Y27" i="37" s="1"/>
  <c r="C203" i="37"/>
  <c r="A26" i="39"/>
  <c r="X26" i="39" s="1"/>
  <c r="C202" i="39"/>
  <c r="A25" i="38"/>
  <c r="W25" i="38"/>
  <c r="C201" i="38"/>
  <c r="A23" i="37"/>
  <c r="U23" i="37" s="1"/>
  <c r="C199" i="37"/>
  <c r="A22" i="39"/>
  <c r="T22" i="39" s="1"/>
  <c r="C198" i="39"/>
  <c r="A21" i="38"/>
  <c r="S21" i="38" s="1"/>
  <c r="C197" i="38"/>
  <c r="A19" i="37"/>
  <c r="Q19" i="37"/>
  <c r="C195" i="37"/>
  <c r="A18" i="39"/>
  <c r="P18" i="39" s="1"/>
  <c r="C194" i="39"/>
  <c r="A17" i="38"/>
  <c r="O17" i="38" s="1"/>
  <c r="C193" i="38"/>
  <c r="A15" i="37"/>
  <c r="M15" i="37" s="1"/>
  <c r="C191" i="37"/>
  <c r="A14" i="39"/>
  <c r="L14" i="39"/>
  <c r="C190" i="39"/>
  <c r="A13" i="38"/>
  <c r="K13" i="38" s="1"/>
  <c r="C189" i="38"/>
  <c r="A11" i="37"/>
  <c r="I11" i="37" s="1"/>
  <c r="C187" i="37"/>
  <c r="A10" i="39"/>
  <c r="H10" i="39"/>
  <c r="C186" i="39"/>
  <c r="A9" i="38"/>
  <c r="G9" i="38"/>
  <c r="C185" i="38"/>
  <c r="A7" i="37"/>
  <c r="E7" i="37" s="1"/>
  <c r="C183" i="37"/>
  <c r="A6" i="39"/>
  <c r="D6" i="39" s="1"/>
  <c r="C182" i="39"/>
  <c r="A5" i="38"/>
  <c r="C5" i="38"/>
  <c r="C181" i="38"/>
  <c r="AX170" i="31"/>
  <c r="AT170" i="31"/>
  <c r="AP170" i="31"/>
  <c r="AL170" i="31"/>
  <c r="AH170" i="31"/>
  <c r="AD170" i="31"/>
  <c r="Z170" i="31"/>
  <c r="V170" i="31"/>
  <c r="R170" i="31"/>
  <c r="N170" i="31"/>
  <c r="J170" i="31"/>
  <c r="F170" i="31"/>
  <c r="BA169" i="31"/>
  <c r="AW169" i="31"/>
  <c r="AS169" i="31"/>
  <c r="AO169" i="31"/>
  <c r="AK169" i="31"/>
  <c r="AG169" i="31"/>
  <c r="AC169" i="31"/>
  <c r="Y169" i="31"/>
  <c r="U169" i="31"/>
  <c r="Q169" i="31"/>
  <c r="M169" i="31"/>
  <c r="I169" i="31"/>
  <c r="E169" i="31"/>
  <c r="AZ168" i="31"/>
  <c r="AV168" i="31"/>
  <c r="AR168" i="31"/>
  <c r="AN168" i="31"/>
  <c r="AJ168" i="31"/>
  <c r="AF168" i="31"/>
  <c r="AB168" i="31"/>
  <c r="X168" i="31"/>
  <c r="T168" i="31"/>
  <c r="P168" i="31"/>
  <c r="L168" i="31"/>
  <c r="H168" i="31"/>
  <c r="D168" i="31"/>
  <c r="AY167" i="31"/>
  <c r="AU167" i="31"/>
  <c r="AQ167" i="31"/>
  <c r="AM167" i="31"/>
  <c r="AI167" i="31"/>
  <c r="AE167" i="31"/>
  <c r="AA167" i="31"/>
  <c r="W167" i="31"/>
  <c r="S167" i="31"/>
  <c r="O167" i="31"/>
  <c r="K167" i="31"/>
  <c r="G167" i="31"/>
  <c r="C167" i="31"/>
  <c r="AX166" i="31"/>
  <c r="AT166" i="31"/>
  <c r="AP166" i="31"/>
  <c r="AL166" i="31"/>
  <c r="AH166" i="31"/>
  <c r="AD166" i="31"/>
  <c r="Z166" i="31"/>
  <c r="V166" i="31"/>
  <c r="R166" i="31"/>
  <c r="N166" i="31"/>
  <c r="J166" i="31"/>
  <c r="F166" i="31"/>
  <c r="BA165" i="31"/>
  <c r="AW165" i="31"/>
  <c r="AS165" i="31"/>
  <c r="AO165" i="31"/>
  <c r="AK165" i="31"/>
  <c r="AG165" i="31"/>
  <c r="AC165" i="31"/>
  <c r="Y165" i="31"/>
  <c r="U165" i="31"/>
  <c r="Q165" i="31"/>
  <c r="M165" i="31"/>
  <c r="I165" i="31"/>
  <c r="E165" i="31"/>
  <c r="AZ164" i="31"/>
  <c r="AV164" i="31"/>
  <c r="AR164" i="31"/>
  <c r="AN164" i="31"/>
  <c r="AJ164" i="31"/>
  <c r="AF164" i="31"/>
  <c r="AB164" i="31"/>
  <c r="X164" i="31"/>
  <c r="T164" i="31"/>
  <c r="P164" i="31"/>
  <c r="L164" i="31"/>
  <c r="H164" i="31"/>
  <c r="D164" i="31"/>
  <c r="AY163" i="31"/>
  <c r="AU163" i="31"/>
  <c r="AQ163" i="31"/>
  <c r="AM163" i="31"/>
  <c r="AI163" i="31"/>
  <c r="AE163" i="31"/>
  <c r="AA163" i="31"/>
  <c r="W163" i="31"/>
  <c r="S163" i="31"/>
  <c r="O163" i="31"/>
  <c r="K163" i="31"/>
  <c r="G163" i="31"/>
  <c r="C163" i="31"/>
  <c r="AX162" i="31"/>
  <c r="AT162" i="31"/>
  <c r="AP162" i="31"/>
  <c r="AL162" i="31"/>
  <c r="AH162" i="31"/>
  <c r="AD162" i="31"/>
  <c r="Z162" i="31"/>
  <c r="V162" i="31"/>
  <c r="R162" i="31"/>
  <c r="N162" i="31"/>
  <c r="J162" i="31"/>
  <c r="F162" i="31"/>
  <c r="BA161" i="31"/>
  <c r="AW161" i="31"/>
  <c r="AS161" i="31"/>
  <c r="AO161" i="31"/>
  <c r="AK161" i="31"/>
  <c r="AG161" i="31"/>
  <c r="AC161" i="31"/>
  <c r="Y161" i="31"/>
  <c r="U161" i="31"/>
  <c r="Q161" i="31"/>
  <c r="M161" i="31"/>
  <c r="I161" i="31"/>
  <c r="E161" i="31"/>
  <c r="AZ160" i="31"/>
  <c r="AV160" i="31"/>
  <c r="AR160" i="31"/>
  <c r="AN160" i="31"/>
  <c r="AJ160" i="31"/>
  <c r="AF160" i="31"/>
  <c r="AB160" i="31"/>
  <c r="X160" i="31"/>
  <c r="T160" i="31"/>
  <c r="P160" i="31"/>
  <c r="L160" i="31"/>
  <c r="H160" i="31"/>
  <c r="D160" i="31"/>
  <c r="AY159" i="31"/>
  <c r="AU159" i="31"/>
  <c r="AQ159" i="31"/>
  <c r="AM159" i="31"/>
  <c r="AI159" i="31"/>
  <c r="AE159" i="31"/>
  <c r="AA159" i="31"/>
  <c r="W159" i="31"/>
  <c r="S159" i="31"/>
  <c r="O159" i="31"/>
  <c r="K159" i="31"/>
  <c r="G159" i="31"/>
  <c r="C159" i="31"/>
  <c r="AX158" i="31"/>
  <c r="AT158" i="31"/>
  <c r="AP158" i="31"/>
  <c r="AL158" i="31"/>
  <c r="AH158" i="31"/>
  <c r="AD158" i="31"/>
  <c r="Z158" i="31"/>
  <c r="V158" i="31"/>
  <c r="R158" i="31"/>
  <c r="N158" i="31"/>
  <c r="J158" i="31"/>
  <c r="F158" i="31"/>
  <c r="BA157" i="31"/>
  <c r="AW157" i="31"/>
  <c r="AS157" i="31"/>
  <c r="AO157" i="31"/>
  <c r="AK157" i="31"/>
  <c r="AG157" i="31"/>
  <c r="AC157" i="31"/>
  <c r="Y157" i="31"/>
  <c r="U157" i="31"/>
  <c r="Q157" i="31"/>
  <c r="M157" i="31"/>
  <c r="I157" i="31"/>
  <c r="E157" i="31"/>
  <c r="AZ156" i="31"/>
  <c r="AV156" i="31"/>
  <c r="AR156" i="31"/>
  <c r="AN156" i="31"/>
  <c r="AJ156" i="31"/>
  <c r="AF156" i="31"/>
  <c r="AB156" i="31"/>
  <c r="X156" i="31"/>
  <c r="T156" i="31"/>
  <c r="P156" i="31"/>
  <c r="L156" i="31"/>
  <c r="H156" i="31"/>
  <c r="D156" i="31"/>
  <c r="AY155" i="31"/>
  <c r="AU155" i="31"/>
  <c r="AQ155" i="31"/>
  <c r="AM155" i="31"/>
  <c r="AI155" i="31"/>
  <c r="AE155" i="31"/>
  <c r="AA155" i="31"/>
  <c r="W155" i="31"/>
  <c r="S155" i="31"/>
  <c r="O155" i="31"/>
  <c r="K155" i="31"/>
  <c r="G155" i="31"/>
  <c r="C155" i="31"/>
  <c r="AX154" i="31"/>
  <c r="AT154" i="31"/>
  <c r="AP154" i="31"/>
  <c r="AL154" i="31"/>
  <c r="AH154" i="31"/>
  <c r="AD154" i="31"/>
  <c r="Z154" i="31"/>
  <c r="V154" i="31"/>
  <c r="R154" i="31"/>
  <c r="N154" i="31"/>
  <c r="J154" i="31"/>
  <c r="F154" i="31"/>
  <c r="BA153" i="31"/>
  <c r="AW153" i="31"/>
  <c r="AS153" i="31"/>
  <c r="AO153" i="31"/>
  <c r="AK153" i="31"/>
  <c r="AG153" i="31"/>
  <c r="AC153" i="31"/>
  <c r="Y153" i="31"/>
  <c r="U153" i="31"/>
  <c r="Q153" i="31"/>
  <c r="M153" i="31"/>
  <c r="I153" i="31"/>
  <c r="E153" i="31"/>
  <c r="AZ152" i="31"/>
  <c r="AV152" i="31"/>
  <c r="AR152" i="31"/>
  <c r="AN152" i="31"/>
  <c r="AJ152" i="31"/>
  <c r="AF152" i="31"/>
  <c r="AB152" i="31"/>
  <c r="X152" i="31"/>
  <c r="T152" i="31"/>
  <c r="P152" i="31"/>
  <c r="L152" i="31"/>
  <c r="H152" i="31"/>
  <c r="D152" i="31"/>
  <c r="AY151" i="31"/>
  <c r="AU151" i="31"/>
  <c r="AQ151" i="31"/>
  <c r="AM151" i="31"/>
  <c r="AI151" i="31"/>
  <c r="AE151" i="31"/>
  <c r="AA151" i="31"/>
  <c r="W151" i="31"/>
  <c r="S151" i="31"/>
  <c r="O151" i="31"/>
  <c r="K151" i="31"/>
  <c r="G151" i="31"/>
  <c r="C151" i="31"/>
  <c r="AX150" i="31"/>
  <c r="AT150" i="31"/>
  <c r="AP150" i="31"/>
  <c r="AL150" i="31"/>
  <c r="AH150" i="31"/>
  <c r="AD150" i="31"/>
  <c r="Z150" i="31"/>
  <c r="V150" i="31"/>
  <c r="R150" i="31"/>
  <c r="N150" i="31"/>
  <c r="J150" i="31"/>
  <c r="F150" i="31"/>
  <c r="BA149" i="31"/>
  <c r="AW149" i="31"/>
  <c r="AS149" i="31"/>
  <c r="AO149" i="31"/>
  <c r="AK149" i="31"/>
  <c r="AG149" i="31"/>
  <c r="AC149" i="31"/>
  <c r="Y149" i="31"/>
  <c r="U149" i="31"/>
  <c r="Q149" i="31"/>
  <c r="M149" i="31"/>
  <c r="I149" i="31"/>
  <c r="E149" i="31"/>
  <c r="AZ148" i="31"/>
  <c r="AV148" i="31"/>
  <c r="AR148" i="31"/>
  <c r="AN148" i="31"/>
  <c r="AJ148" i="31"/>
  <c r="AF148" i="31"/>
  <c r="AB148" i="31"/>
  <c r="X148" i="31"/>
  <c r="T148" i="31"/>
  <c r="P148" i="31"/>
  <c r="L148" i="31"/>
  <c r="H148" i="31"/>
  <c r="D148" i="31"/>
  <c r="AY147" i="31"/>
  <c r="AU147" i="31"/>
  <c r="AQ147" i="31"/>
  <c r="AM147" i="31"/>
  <c r="AI147" i="31"/>
  <c r="AE147" i="31"/>
  <c r="AA147" i="31"/>
  <c r="W147" i="31"/>
  <c r="S147" i="31"/>
  <c r="O147" i="31"/>
  <c r="K147" i="31"/>
  <c r="G147" i="31"/>
  <c r="C147" i="31"/>
  <c r="AX146" i="31"/>
  <c r="AT146" i="31"/>
  <c r="AP146" i="31"/>
  <c r="AL146" i="31"/>
  <c r="AH146" i="31"/>
  <c r="AD146" i="31"/>
  <c r="Z146" i="31"/>
  <c r="V146" i="31"/>
  <c r="R146" i="31"/>
  <c r="N146" i="31"/>
  <c r="J146" i="31"/>
  <c r="F146" i="31"/>
  <c r="BA145" i="31"/>
  <c r="AW145" i="31"/>
  <c r="AS145" i="31"/>
  <c r="AO145" i="31"/>
  <c r="AK145" i="31"/>
  <c r="AG145" i="31"/>
  <c r="AC145" i="31"/>
  <c r="Y145" i="31"/>
  <c r="U145" i="31"/>
  <c r="Q145" i="31"/>
  <c r="M145" i="31"/>
  <c r="I145" i="31"/>
  <c r="E145" i="31"/>
  <c r="AZ144" i="31"/>
  <c r="AV144" i="31"/>
  <c r="AR144" i="31"/>
  <c r="AN144" i="31"/>
  <c r="AJ144" i="31"/>
  <c r="AF144" i="31"/>
  <c r="AB144" i="31"/>
  <c r="X144" i="31"/>
  <c r="T144" i="31"/>
  <c r="P144" i="31"/>
  <c r="L144" i="31"/>
  <c r="H144" i="31"/>
  <c r="D144" i="31"/>
  <c r="AY143" i="31"/>
  <c r="AU143" i="31"/>
  <c r="AQ143" i="31"/>
  <c r="AM143" i="31"/>
  <c r="AI143" i="31"/>
  <c r="AE143" i="31"/>
  <c r="AA143" i="31"/>
  <c r="W143" i="31"/>
  <c r="S143" i="31"/>
  <c r="O143" i="31"/>
  <c r="K143" i="31"/>
  <c r="G143" i="31"/>
  <c r="C143" i="31"/>
  <c r="AX142" i="31"/>
  <c r="AT142" i="31"/>
  <c r="AP142" i="31"/>
  <c r="AL142" i="31"/>
  <c r="AH142" i="31"/>
  <c r="AD142" i="31"/>
  <c r="Z142" i="31"/>
  <c r="V142" i="31"/>
  <c r="R142" i="31"/>
  <c r="N142" i="31"/>
  <c r="J142" i="31"/>
  <c r="F142" i="31"/>
  <c r="BA141" i="31"/>
  <c r="AW141" i="31"/>
  <c r="AS141" i="31"/>
  <c r="AO141" i="31"/>
  <c r="AK141" i="31"/>
  <c r="AG141" i="31"/>
  <c r="AC141" i="31"/>
  <c r="Y141" i="31"/>
  <c r="U141" i="31"/>
  <c r="Q141" i="31"/>
  <c r="M141" i="31"/>
  <c r="I141" i="31"/>
  <c r="E141" i="31"/>
  <c r="AZ140" i="31"/>
  <c r="AV140" i="31"/>
  <c r="AR140" i="31"/>
  <c r="AN140" i="31"/>
  <c r="AJ140" i="31"/>
  <c r="AF140" i="31"/>
  <c r="AB140" i="31"/>
  <c r="X140" i="31"/>
  <c r="T140" i="31"/>
  <c r="P140" i="31"/>
  <c r="L140" i="31"/>
  <c r="H140" i="31"/>
  <c r="D140" i="31"/>
  <c r="AY139" i="31"/>
  <c r="AU139" i="31"/>
  <c r="AQ139" i="31"/>
  <c r="AM139" i="31"/>
  <c r="AI139" i="31"/>
  <c r="AE139" i="31"/>
  <c r="AA139" i="31"/>
  <c r="W139" i="31"/>
  <c r="S139" i="31"/>
  <c r="O139" i="31"/>
  <c r="K139" i="31"/>
  <c r="G139" i="31"/>
  <c r="C139" i="31"/>
  <c r="AX138" i="31"/>
  <c r="AT138" i="31"/>
  <c r="AP138" i="31"/>
  <c r="AL138" i="31"/>
  <c r="AH138" i="31"/>
  <c r="AD138" i="31"/>
  <c r="Z138" i="31"/>
  <c r="V138" i="31"/>
  <c r="R138" i="31"/>
  <c r="N138" i="31"/>
  <c r="J138" i="31"/>
  <c r="F138" i="31"/>
  <c r="BA137" i="31"/>
  <c r="AW137" i="31"/>
  <c r="AS137" i="31"/>
  <c r="AO137" i="31"/>
  <c r="AK137" i="31"/>
  <c r="AG137" i="31"/>
  <c r="AC137" i="31"/>
  <c r="Y137" i="31"/>
  <c r="U137" i="31"/>
  <c r="Q137" i="31"/>
  <c r="M137" i="31"/>
  <c r="I137" i="31"/>
  <c r="E137" i="31"/>
  <c r="AZ136" i="31"/>
  <c r="AV136" i="31"/>
  <c r="AR136" i="31"/>
  <c r="AN136" i="31"/>
  <c r="AJ136" i="31"/>
  <c r="AF136" i="31"/>
  <c r="AB136" i="31"/>
  <c r="X136" i="31"/>
  <c r="T136" i="31"/>
  <c r="P136" i="31"/>
  <c r="L136" i="31"/>
  <c r="H136" i="31"/>
  <c r="D136" i="31"/>
  <c r="AY135" i="31"/>
  <c r="AU135" i="31"/>
  <c r="AQ135" i="31"/>
  <c r="AM135" i="31"/>
  <c r="AI135" i="31"/>
  <c r="AE135" i="31"/>
  <c r="AA135" i="31"/>
  <c r="W135" i="31"/>
  <c r="S135" i="31"/>
  <c r="O135" i="31"/>
  <c r="K135" i="31"/>
  <c r="G135" i="31"/>
  <c r="C135" i="31"/>
  <c r="AX134" i="31"/>
  <c r="AT134" i="31"/>
  <c r="AP134" i="31"/>
  <c r="AL134" i="31"/>
  <c r="AH134" i="31"/>
  <c r="AD134" i="31"/>
  <c r="Z134" i="31"/>
  <c r="V134" i="31"/>
  <c r="R134" i="31"/>
  <c r="N134" i="31"/>
  <c r="J134" i="31"/>
  <c r="F134" i="31"/>
  <c r="BA133" i="31"/>
  <c r="AW133" i="31"/>
  <c r="AS133" i="31"/>
  <c r="AO133" i="31"/>
  <c r="AK133" i="31"/>
  <c r="AG133" i="31"/>
  <c r="AC133" i="31"/>
  <c r="Y133" i="31"/>
  <c r="U133" i="31"/>
  <c r="Q133" i="31"/>
  <c r="M133" i="31"/>
  <c r="I133" i="31"/>
  <c r="E133" i="31"/>
  <c r="AZ132" i="31"/>
  <c r="AV132" i="31"/>
  <c r="AR132" i="31"/>
  <c r="AN132" i="31"/>
  <c r="AJ132" i="31"/>
  <c r="AF132" i="31"/>
  <c r="AB132" i="31"/>
  <c r="X132" i="31"/>
  <c r="T132" i="31"/>
  <c r="P132" i="31"/>
  <c r="L132" i="31"/>
  <c r="H132" i="31"/>
  <c r="D132" i="31"/>
  <c r="AY131" i="31"/>
  <c r="AU131" i="31"/>
  <c r="AQ131" i="31"/>
  <c r="AM131" i="31"/>
  <c r="AI131" i="31"/>
  <c r="AE131" i="31"/>
  <c r="AA131" i="31"/>
  <c r="W131" i="31"/>
  <c r="S131" i="31"/>
  <c r="O131" i="31"/>
  <c r="K131" i="31"/>
  <c r="G131" i="31"/>
  <c r="C131" i="31"/>
  <c r="AX130" i="31"/>
  <c r="AT130" i="31"/>
  <c r="AP130" i="31"/>
  <c r="AL130" i="31"/>
  <c r="AH130" i="31"/>
  <c r="AD130" i="31"/>
  <c r="Z130" i="31"/>
  <c r="V130" i="31"/>
  <c r="R130" i="31"/>
  <c r="N130" i="31"/>
  <c r="J130" i="31"/>
  <c r="F130" i="31"/>
  <c r="BA129" i="31"/>
  <c r="AW129" i="31"/>
  <c r="AS129" i="31"/>
  <c r="AO129" i="31"/>
  <c r="AK129" i="31"/>
  <c r="AG129" i="31"/>
  <c r="AC129" i="31"/>
  <c r="Y129" i="31"/>
  <c r="U129" i="31"/>
  <c r="Q129" i="31"/>
  <c r="M129" i="31"/>
  <c r="I129" i="31"/>
  <c r="E129" i="31"/>
  <c r="AZ128" i="31"/>
  <c r="AV128" i="31"/>
  <c r="AR128" i="31"/>
  <c r="AN128" i="31"/>
  <c r="AJ128" i="31"/>
  <c r="AF128" i="31"/>
  <c r="AB128" i="31"/>
  <c r="X128" i="31"/>
  <c r="T128" i="31"/>
  <c r="P128" i="31"/>
  <c r="L128" i="31"/>
  <c r="H128" i="31"/>
  <c r="D128" i="31"/>
  <c r="AY127" i="31"/>
  <c r="AU127" i="31"/>
  <c r="AQ127" i="31"/>
  <c r="AM127" i="31"/>
  <c r="AI127" i="31"/>
  <c r="AE127" i="31"/>
  <c r="AA127" i="31"/>
  <c r="W127" i="31"/>
  <c r="S127" i="31"/>
  <c r="O127" i="31"/>
  <c r="K127" i="31"/>
  <c r="G127" i="31"/>
  <c r="C127" i="31"/>
  <c r="AX126" i="31"/>
  <c r="AT126" i="31"/>
  <c r="AP126" i="31"/>
  <c r="AL126" i="31"/>
  <c r="AH126" i="31"/>
  <c r="AD126" i="31"/>
  <c r="Z126" i="31"/>
  <c r="V126" i="31"/>
  <c r="R126" i="31"/>
  <c r="N126" i="31"/>
  <c r="J126" i="31"/>
  <c r="F126" i="31"/>
  <c r="BA125" i="31"/>
  <c r="AW125" i="31"/>
  <c r="AS125" i="31"/>
  <c r="AO125" i="31"/>
  <c r="AK125" i="31"/>
  <c r="AG125" i="31"/>
  <c r="AC125" i="31"/>
  <c r="Y125" i="31"/>
  <c r="U125" i="31"/>
  <c r="Q125" i="31"/>
  <c r="M125" i="31"/>
  <c r="I125" i="31"/>
  <c r="E125" i="31"/>
  <c r="AZ124" i="31"/>
  <c r="AV124" i="31"/>
  <c r="AR124" i="31"/>
  <c r="AN124" i="31"/>
  <c r="AJ124" i="31"/>
  <c r="AF124" i="31"/>
  <c r="AB124" i="31"/>
  <c r="X124" i="31"/>
  <c r="T124" i="31"/>
  <c r="P124" i="31"/>
  <c r="L124" i="31"/>
  <c r="H124" i="31"/>
  <c r="D124" i="31"/>
  <c r="AY123" i="31"/>
  <c r="AU123" i="31"/>
  <c r="AQ123" i="31"/>
  <c r="AM123" i="31"/>
  <c r="AI123" i="31"/>
  <c r="AE123" i="31"/>
  <c r="AA123" i="31"/>
  <c r="W123" i="31"/>
  <c r="S123" i="31"/>
  <c r="O123" i="31"/>
  <c r="K123" i="31"/>
  <c r="G123" i="31"/>
  <c r="C123" i="31"/>
  <c r="AX122" i="31"/>
  <c r="AT122" i="31"/>
  <c r="AP122" i="31"/>
  <c r="AL122" i="31"/>
  <c r="AH122" i="31"/>
  <c r="AD122" i="31"/>
  <c r="Z122" i="31"/>
  <c r="V122" i="31"/>
  <c r="R122" i="31"/>
  <c r="N122" i="31"/>
  <c r="J122" i="31"/>
  <c r="F122" i="31"/>
  <c r="BA121" i="31"/>
  <c r="AW121" i="31"/>
  <c r="AS121" i="31"/>
  <c r="AO121" i="31"/>
  <c r="AK121" i="31"/>
  <c r="AG121" i="31"/>
  <c r="AC121" i="31"/>
  <c r="Y121" i="31"/>
  <c r="U121" i="31"/>
  <c r="Q121" i="31"/>
  <c r="M121" i="31"/>
  <c r="I121" i="31"/>
  <c r="E121" i="31"/>
  <c r="AZ120" i="31"/>
  <c r="AZ172" i="31" s="1"/>
  <c r="AV120" i="31"/>
  <c r="AV172" i="31" s="1"/>
  <c r="F226" i="31" s="1"/>
  <c r="AR120" i="31"/>
  <c r="AR172" i="31"/>
  <c r="F222" i="31" s="1"/>
  <c r="AN120" i="31"/>
  <c r="AN172" i="31" s="1"/>
  <c r="F218" i="31" s="1"/>
  <c r="AJ120" i="31"/>
  <c r="AJ172" i="31" s="1"/>
  <c r="F214" i="31" s="1"/>
  <c r="AF120" i="31"/>
  <c r="AF172" i="31" s="1"/>
  <c r="F210" i="31" s="1"/>
  <c r="AB120" i="31"/>
  <c r="AB172" i="31" s="1"/>
  <c r="F206" i="31" s="1"/>
  <c r="X120" i="31"/>
  <c r="X172" i="31" s="1"/>
  <c r="T120" i="31"/>
  <c r="T172" i="31"/>
  <c r="F198" i="31" s="1"/>
  <c r="P120" i="31"/>
  <c r="P172" i="31" s="1"/>
  <c r="F194" i="31" s="1"/>
  <c r="L120" i="31"/>
  <c r="L172" i="31" s="1"/>
  <c r="F190" i="31" s="1"/>
  <c r="H120" i="31"/>
  <c r="H172" i="31" s="1"/>
  <c r="F186" i="31" s="1"/>
  <c r="C230" i="36"/>
  <c r="C228" i="36"/>
  <c r="C226" i="36"/>
  <c r="C224" i="36"/>
  <c r="C222" i="36"/>
  <c r="C220" i="36"/>
  <c r="C218" i="36"/>
  <c r="C216" i="36"/>
  <c r="C214" i="36"/>
  <c r="C212" i="36"/>
  <c r="C210" i="36"/>
  <c r="C208" i="36"/>
  <c r="C206" i="36"/>
  <c r="C204" i="36"/>
  <c r="C202" i="36"/>
  <c r="C200" i="36"/>
  <c r="C198" i="36"/>
  <c r="C196" i="36"/>
  <c r="C194" i="36"/>
  <c r="C192" i="36"/>
  <c r="C190" i="36"/>
  <c r="C188" i="36"/>
  <c r="C186" i="36"/>
  <c r="C184" i="36"/>
  <c r="C182" i="36"/>
  <c r="J160" i="36"/>
  <c r="F160" i="36"/>
  <c r="BA159" i="36"/>
  <c r="AW159" i="36"/>
  <c r="AS159" i="36"/>
  <c r="AO159" i="36"/>
  <c r="AK159" i="36"/>
  <c r="AG159" i="36"/>
  <c r="AC159" i="36"/>
  <c r="Y159" i="36"/>
  <c r="U159" i="36"/>
  <c r="Q159" i="36"/>
  <c r="M159" i="36"/>
  <c r="I159" i="36"/>
  <c r="E159" i="36"/>
  <c r="AZ158" i="36"/>
  <c r="AV158" i="36"/>
  <c r="AR158" i="36"/>
  <c r="AN158" i="36"/>
  <c r="AJ158" i="36"/>
  <c r="AF158" i="36"/>
  <c r="AB158" i="36"/>
  <c r="X158" i="36"/>
  <c r="T158" i="36"/>
  <c r="P158" i="36"/>
  <c r="L158" i="36"/>
  <c r="H158" i="36"/>
  <c r="D158" i="36"/>
  <c r="AY157" i="36"/>
  <c r="AU157" i="36"/>
  <c r="AQ157" i="36"/>
  <c r="AM157" i="36"/>
  <c r="AI157" i="36"/>
  <c r="AE157" i="36"/>
  <c r="AA157" i="36"/>
  <c r="W157" i="36"/>
  <c r="S157" i="36"/>
  <c r="O157" i="36"/>
  <c r="K157" i="36"/>
  <c r="G157" i="36"/>
  <c r="C157" i="36"/>
  <c r="AX156" i="36"/>
  <c r="AT156" i="36"/>
  <c r="AP156" i="36"/>
  <c r="AL156" i="36"/>
  <c r="AH156" i="36"/>
  <c r="AD156" i="36"/>
  <c r="Z156" i="36"/>
  <c r="V156" i="36"/>
  <c r="R156" i="36"/>
  <c r="N156" i="36"/>
  <c r="J156" i="36"/>
  <c r="F156" i="36"/>
  <c r="BA155" i="36"/>
  <c r="AW155" i="36"/>
  <c r="AS155" i="36"/>
  <c r="AO155" i="36"/>
  <c r="AK155" i="36"/>
  <c r="AG155" i="36"/>
  <c r="AC155" i="36"/>
  <c r="Y155" i="36"/>
  <c r="U155" i="36"/>
  <c r="Q155" i="36"/>
  <c r="M155" i="36"/>
  <c r="I155" i="36"/>
  <c r="E155" i="36"/>
  <c r="AZ154" i="36"/>
  <c r="AV154" i="36"/>
  <c r="AR154" i="36"/>
  <c r="AN154" i="36"/>
  <c r="AJ154" i="36"/>
  <c r="AF154" i="36"/>
  <c r="AB154" i="36"/>
  <c r="X154" i="36"/>
  <c r="T154" i="36"/>
  <c r="P154" i="36"/>
  <c r="L154" i="36"/>
  <c r="H154" i="36"/>
  <c r="D154" i="36"/>
  <c r="AY153" i="36"/>
  <c r="AU153" i="36"/>
  <c r="AQ153" i="36"/>
  <c r="AM153" i="36"/>
  <c r="AI153" i="36"/>
  <c r="AE153" i="36"/>
  <c r="AA153" i="36"/>
  <c r="W153" i="36"/>
  <c r="S153" i="36"/>
  <c r="O153" i="36"/>
  <c r="K153" i="36"/>
  <c r="G153" i="36"/>
  <c r="C153" i="36"/>
  <c r="AX152" i="36"/>
  <c r="AT152" i="36"/>
  <c r="AP152" i="36"/>
  <c r="AL152" i="36"/>
  <c r="AH152" i="36"/>
  <c r="AD152" i="36"/>
  <c r="Z152" i="36"/>
  <c r="V152" i="36"/>
  <c r="R152" i="36"/>
  <c r="N152" i="36"/>
  <c r="J152" i="36"/>
  <c r="F152" i="36"/>
  <c r="BA151" i="36"/>
  <c r="AW151" i="36"/>
  <c r="AS151" i="36"/>
  <c r="AO151" i="36"/>
  <c r="AK151" i="36"/>
  <c r="AG151" i="36"/>
  <c r="AC151" i="36"/>
  <c r="Y151" i="36"/>
  <c r="U151" i="36"/>
  <c r="Q151" i="36"/>
  <c r="M151" i="36"/>
  <c r="I151" i="36"/>
  <c r="E151" i="36"/>
  <c r="AZ150" i="36"/>
  <c r="AV150" i="36"/>
  <c r="AR150" i="36"/>
  <c r="AN150" i="36"/>
  <c r="AJ150" i="36"/>
  <c r="AF150" i="36"/>
  <c r="AB150" i="36"/>
  <c r="X150" i="36"/>
  <c r="T150" i="36"/>
  <c r="P150" i="36"/>
  <c r="L150" i="36"/>
  <c r="H150" i="36"/>
  <c r="D150" i="36"/>
  <c r="AY149" i="36"/>
  <c r="AU149" i="36"/>
  <c r="AQ149" i="36"/>
  <c r="AM149" i="36"/>
  <c r="AI149" i="36"/>
  <c r="AE149" i="36"/>
  <c r="AA149" i="36"/>
  <c r="W149" i="36"/>
  <c r="S149" i="36"/>
  <c r="O149" i="36"/>
  <c r="K149" i="36"/>
  <c r="G149" i="36"/>
  <c r="C149" i="36"/>
  <c r="AX148" i="36"/>
  <c r="AT148" i="36"/>
  <c r="AP148" i="36"/>
  <c r="AL148" i="36"/>
  <c r="AH148" i="36"/>
  <c r="AD148" i="36"/>
  <c r="Z148" i="36"/>
  <c r="V148" i="36"/>
  <c r="R148" i="36"/>
  <c r="N148" i="36"/>
  <c r="J148" i="36"/>
  <c r="F148" i="36"/>
  <c r="BA147" i="36"/>
  <c r="AW147" i="36"/>
  <c r="AS147" i="36"/>
  <c r="AO147" i="36"/>
  <c r="AK147" i="36"/>
  <c r="AG147" i="36"/>
  <c r="AC147" i="36"/>
  <c r="Y147" i="36"/>
  <c r="U147" i="36"/>
  <c r="Q147" i="36"/>
  <c r="M147" i="36"/>
  <c r="I147" i="36"/>
  <c r="E147" i="36"/>
  <c r="AZ146" i="36"/>
  <c r="AV146" i="36"/>
  <c r="AR146" i="36"/>
  <c r="AN146" i="36"/>
  <c r="AJ146" i="36"/>
  <c r="AF146" i="36"/>
  <c r="AB146" i="36"/>
  <c r="X146" i="36"/>
  <c r="T146" i="36"/>
  <c r="P146" i="36"/>
  <c r="L146" i="36"/>
  <c r="H146" i="36"/>
  <c r="D146" i="36"/>
  <c r="AY145" i="36"/>
  <c r="AU145" i="36"/>
  <c r="AQ145" i="36"/>
  <c r="AM145" i="36"/>
  <c r="AI145" i="36"/>
  <c r="AE145" i="36"/>
  <c r="AA145" i="36"/>
  <c r="W145" i="36"/>
  <c r="S145" i="36"/>
  <c r="O145" i="36"/>
  <c r="K145" i="36"/>
  <c r="G145" i="36"/>
  <c r="C145" i="36"/>
  <c r="AX144" i="36"/>
  <c r="AT144" i="36"/>
  <c r="AP144" i="36"/>
  <c r="AL144" i="36"/>
  <c r="AH144" i="36"/>
  <c r="AD144" i="36"/>
  <c r="Z144" i="36"/>
  <c r="V144" i="36"/>
  <c r="R144" i="36"/>
  <c r="N144" i="36"/>
  <c r="J144" i="36"/>
  <c r="F144" i="36"/>
  <c r="BA143" i="36"/>
  <c r="AW143" i="36"/>
  <c r="AS143" i="36"/>
  <c r="AO143" i="36"/>
  <c r="AK143" i="36"/>
  <c r="AG143" i="36"/>
  <c r="AC143" i="36"/>
  <c r="Y143" i="36"/>
  <c r="U143" i="36"/>
  <c r="Q143" i="36"/>
  <c r="M143" i="36"/>
  <c r="I143" i="36"/>
  <c r="E143" i="36"/>
  <c r="AZ142" i="36"/>
  <c r="AV142" i="36"/>
  <c r="AR142" i="36"/>
  <c r="AN142" i="36"/>
  <c r="AJ142" i="36"/>
  <c r="AF142" i="36"/>
  <c r="AB142" i="36"/>
  <c r="X142" i="36"/>
  <c r="T142" i="36"/>
  <c r="P142" i="36"/>
  <c r="L142" i="36"/>
  <c r="H142" i="36"/>
  <c r="D142" i="36"/>
  <c r="AY141" i="36"/>
  <c r="AU141" i="36"/>
  <c r="AQ141" i="36"/>
  <c r="AM141" i="36"/>
  <c r="AI141" i="36"/>
  <c r="AE141" i="36"/>
  <c r="AA141" i="36"/>
  <c r="W141" i="36"/>
  <c r="S141" i="36"/>
  <c r="O141" i="36"/>
  <c r="K141" i="36"/>
  <c r="G141" i="36"/>
  <c r="C141" i="36"/>
  <c r="AX140" i="36"/>
  <c r="AT140" i="36"/>
  <c r="AP140" i="36"/>
  <c r="AL140" i="36"/>
  <c r="AH140" i="36"/>
  <c r="AD140" i="36"/>
  <c r="Z140" i="36"/>
  <c r="V140" i="36"/>
  <c r="R140" i="36"/>
  <c r="N140" i="36"/>
  <c r="J140" i="36"/>
  <c r="F140" i="36"/>
  <c r="BA139" i="36"/>
  <c r="AW139" i="36"/>
  <c r="AS139" i="36"/>
  <c r="AO139" i="36"/>
  <c r="AK139" i="36"/>
  <c r="AG139" i="36"/>
  <c r="AC139" i="36"/>
  <c r="Y139" i="36"/>
  <c r="U139" i="36"/>
  <c r="Q139" i="36"/>
  <c r="M139" i="36"/>
  <c r="I139" i="36"/>
  <c r="E139" i="36"/>
  <c r="AZ138" i="36"/>
  <c r="AV138" i="36"/>
  <c r="AR138" i="36"/>
  <c r="AN138" i="36"/>
  <c r="AJ138" i="36"/>
  <c r="AF138" i="36"/>
  <c r="AB138" i="36"/>
  <c r="X138" i="36"/>
  <c r="T138" i="36"/>
  <c r="P138" i="36"/>
  <c r="L138" i="36"/>
  <c r="H138" i="36"/>
  <c r="D138" i="36"/>
  <c r="AY137" i="36"/>
  <c r="AU137" i="36"/>
  <c r="AQ137" i="36"/>
  <c r="AM137" i="36"/>
  <c r="AI137" i="36"/>
  <c r="AE137" i="36"/>
  <c r="AA137" i="36"/>
  <c r="W137" i="36"/>
  <c r="S137" i="36"/>
  <c r="O137" i="36"/>
  <c r="K137" i="36"/>
  <c r="G137" i="36"/>
  <c r="C137" i="36"/>
  <c r="AX136" i="36"/>
  <c r="AT136" i="36"/>
  <c r="AP136" i="36"/>
  <c r="AL136" i="36"/>
  <c r="AH136" i="36"/>
  <c r="AD136" i="36"/>
  <c r="Z136" i="36"/>
  <c r="V136" i="36"/>
  <c r="R136" i="36"/>
  <c r="N136" i="36"/>
  <c r="J136" i="36"/>
  <c r="F136" i="36"/>
  <c r="BA135" i="36"/>
  <c r="AW135" i="36"/>
  <c r="AS135" i="36"/>
  <c r="AO135" i="36"/>
  <c r="AK135" i="36"/>
  <c r="AG135" i="36"/>
  <c r="AC135" i="36"/>
  <c r="Y135" i="36"/>
  <c r="U135" i="36"/>
  <c r="Q135" i="36"/>
  <c r="M135" i="36"/>
  <c r="I135" i="36"/>
  <c r="E135" i="36"/>
  <c r="AZ134" i="36"/>
  <c r="AV134" i="36"/>
  <c r="AR134" i="36"/>
  <c r="AN134" i="36"/>
  <c r="AJ134" i="36"/>
  <c r="AF134" i="36"/>
  <c r="AB134" i="36"/>
  <c r="X134" i="36"/>
  <c r="T134" i="36"/>
  <c r="P134" i="36"/>
  <c r="L134" i="36"/>
  <c r="H134" i="36"/>
  <c r="D134" i="36"/>
  <c r="AY133" i="36"/>
  <c r="AU133" i="36"/>
  <c r="AQ133" i="36"/>
  <c r="AM133" i="36"/>
  <c r="AI133" i="36"/>
  <c r="AE133" i="36"/>
  <c r="AA133" i="36"/>
  <c r="W133" i="36"/>
  <c r="S133" i="36"/>
  <c r="O133" i="36"/>
  <c r="K133" i="36"/>
  <c r="G133" i="36"/>
  <c r="C133" i="36"/>
  <c r="AX132" i="36"/>
  <c r="AT132" i="36"/>
  <c r="AP132" i="36"/>
  <c r="AL132" i="36"/>
  <c r="AH132" i="36"/>
  <c r="AD132" i="36"/>
  <c r="Z132" i="36"/>
  <c r="V132" i="36"/>
  <c r="R132" i="36"/>
  <c r="N132" i="36"/>
  <c r="J132" i="36"/>
  <c r="F132" i="36"/>
  <c r="BA131" i="36"/>
  <c r="AW131" i="36"/>
  <c r="AS131" i="36"/>
  <c r="AO131" i="36"/>
  <c r="AK131" i="36"/>
  <c r="AG131" i="36"/>
  <c r="AC131" i="36"/>
  <c r="Y131" i="36"/>
  <c r="U131" i="36"/>
  <c r="Q131" i="36"/>
  <c r="M131" i="36"/>
  <c r="I131" i="36"/>
  <c r="E131" i="36"/>
  <c r="AZ130" i="36"/>
  <c r="AV130" i="36"/>
  <c r="AR130" i="36"/>
  <c r="AN130" i="36"/>
  <c r="AJ130" i="36"/>
  <c r="AF130" i="36"/>
  <c r="AB130" i="36"/>
  <c r="X130" i="36"/>
  <c r="T130" i="36"/>
  <c r="P130" i="36"/>
  <c r="L130" i="36"/>
  <c r="H130" i="36"/>
  <c r="D130" i="36"/>
  <c r="AY129" i="36"/>
  <c r="AU129" i="36"/>
  <c r="AQ129" i="36"/>
  <c r="AM129" i="36"/>
  <c r="AI129" i="36"/>
  <c r="AE129" i="36"/>
  <c r="AA129" i="36"/>
  <c r="W129" i="36"/>
  <c r="S129" i="36"/>
  <c r="O129" i="36"/>
  <c r="K129" i="36"/>
  <c r="G129" i="36"/>
  <c r="C129" i="36"/>
  <c r="AX128" i="36"/>
  <c r="AT128" i="36"/>
  <c r="AP128" i="36"/>
  <c r="AL128" i="36"/>
  <c r="AH128" i="36"/>
  <c r="AD128" i="36"/>
  <c r="Z128" i="36"/>
  <c r="V128" i="36"/>
  <c r="R128" i="36"/>
  <c r="N128" i="36"/>
  <c r="J128" i="36"/>
  <c r="F128" i="36"/>
  <c r="BA127" i="36"/>
  <c r="AW127" i="36"/>
  <c r="AS127" i="36"/>
  <c r="AO127" i="36"/>
  <c r="AK127" i="36"/>
  <c r="AG127" i="36"/>
  <c r="AC127" i="36"/>
  <c r="Y127" i="36"/>
  <c r="U127" i="36"/>
  <c r="Q127" i="36"/>
  <c r="M127" i="36"/>
  <c r="I127" i="36"/>
  <c r="E127" i="36"/>
  <c r="AZ126" i="36"/>
  <c r="AV126" i="36"/>
  <c r="AR126" i="36"/>
  <c r="AN126" i="36"/>
  <c r="AJ126" i="36"/>
  <c r="AF126" i="36"/>
  <c r="AB126" i="36"/>
  <c r="X126" i="36"/>
  <c r="T126" i="36"/>
  <c r="P126" i="36"/>
  <c r="L126" i="36"/>
  <c r="H126" i="36"/>
  <c r="D126" i="36"/>
  <c r="AY125" i="36"/>
  <c r="AU125" i="36"/>
  <c r="AQ125" i="36"/>
  <c r="AM125" i="36"/>
  <c r="AI125" i="36"/>
  <c r="AE125" i="36"/>
  <c r="AA125" i="36"/>
  <c r="W125" i="36"/>
  <c r="S125" i="36"/>
  <c r="O125" i="36"/>
  <c r="K125" i="36"/>
  <c r="G125" i="36"/>
  <c r="C125" i="36"/>
  <c r="AX124" i="36"/>
  <c r="AT124" i="36"/>
  <c r="AP124" i="36"/>
  <c r="AL124" i="36"/>
  <c r="AH124" i="36"/>
  <c r="AD124" i="36"/>
  <c r="Z124" i="36"/>
  <c r="V124" i="36"/>
  <c r="R124" i="36"/>
  <c r="N124" i="36"/>
  <c r="J124" i="36"/>
  <c r="F124" i="36"/>
  <c r="BA123" i="36"/>
  <c r="AW123" i="36"/>
  <c r="AS123" i="36"/>
  <c r="AO123" i="36"/>
  <c r="AK123" i="36"/>
  <c r="AG123" i="36"/>
  <c r="AC123" i="36"/>
  <c r="Y123" i="36"/>
  <c r="U123" i="36"/>
  <c r="Q123" i="36"/>
  <c r="M123" i="36"/>
  <c r="I123" i="36"/>
  <c r="E123" i="36"/>
  <c r="AZ122" i="36"/>
  <c r="AV122" i="36"/>
  <c r="AR122" i="36"/>
  <c r="AN122" i="36"/>
  <c r="AJ122" i="36"/>
  <c r="AF122" i="36"/>
  <c r="AB122" i="36"/>
  <c r="X122" i="36"/>
  <c r="T122" i="36"/>
  <c r="P122" i="36"/>
  <c r="L122" i="36"/>
  <c r="H122" i="36"/>
  <c r="D122" i="36"/>
  <c r="AY121" i="36"/>
  <c r="AU121" i="36"/>
  <c r="AQ121" i="36"/>
  <c r="AM121" i="36"/>
  <c r="AI121" i="36"/>
  <c r="AE121" i="36"/>
  <c r="AA121" i="36"/>
  <c r="W121" i="36"/>
  <c r="S121" i="36"/>
  <c r="O121" i="36"/>
  <c r="K121" i="36"/>
  <c r="G121" i="36"/>
  <c r="C121" i="36"/>
  <c r="AX120" i="36"/>
  <c r="AX172" i="36"/>
  <c r="AT120" i="36"/>
  <c r="AT172" i="36"/>
  <c r="F224" i="36" s="1"/>
  <c r="AP120" i="36"/>
  <c r="AP172" i="36"/>
  <c r="AL120" i="36"/>
  <c r="AL172" i="36"/>
  <c r="AH120" i="36"/>
  <c r="AH172" i="36" s="1"/>
  <c r="F212" i="36" s="1"/>
  <c r="AD120" i="36"/>
  <c r="AD172" i="36"/>
  <c r="Z120" i="36"/>
  <c r="Z172" i="36"/>
  <c r="V120" i="36"/>
  <c r="V172" i="36"/>
  <c r="F200" i="36" s="1"/>
  <c r="R120" i="36"/>
  <c r="R172" i="36"/>
  <c r="N120" i="36"/>
  <c r="N172" i="36"/>
  <c r="J120" i="36"/>
  <c r="J172" i="36" s="1"/>
  <c r="F188" i="36" s="1"/>
  <c r="F120" i="36"/>
  <c r="F172" i="36"/>
  <c r="C120" i="36"/>
  <c r="C172" i="36"/>
  <c r="M160" i="36"/>
  <c r="I160" i="36"/>
  <c r="E160" i="36"/>
  <c r="AZ159" i="36"/>
  <c r="AV159" i="36"/>
  <c r="AR159" i="36"/>
  <c r="AN159" i="36"/>
  <c r="AJ159" i="36"/>
  <c r="AF159" i="36"/>
  <c r="AB159" i="36"/>
  <c r="X159" i="36"/>
  <c r="T159" i="36"/>
  <c r="P159" i="36"/>
  <c r="L159" i="36"/>
  <c r="H159" i="36"/>
  <c r="D159" i="36"/>
  <c r="AY158" i="36"/>
  <c r="AU158" i="36"/>
  <c r="AQ158" i="36"/>
  <c r="AM158" i="36"/>
  <c r="AI158" i="36"/>
  <c r="AE158" i="36"/>
  <c r="AA158" i="36"/>
  <c r="W158" i="36"/>
  <c r="S158" i="36"/>
  <c r="O158" i="36"/>
  <c r="K158" i="36"/>
  <c r="G158" i="36"/>
  <c r="C158" i="36"/>
  <c r="AX157" i="36"/>
  <c r="AT157" i="36"/>
  <c r="AP157" i="36"/>
  <c r="AL157" i="36"/>
  <c r="AH157" i="36"/>
  <c r="AD157" i="36"/>
  <c r="Z157" i="36"/>
  <c r="V157" i="36"/>
  <c r="R157" i="36"/>
  <c r="N157" i="36"/>
  <c r="J157" i="36"/>
  <c r="F157" i="36"/>
  <c r="BA156" i="36"/>
  <c r="AW156" i="36"/>
  <c r="AS156" i="36"/>
  <c r="AO156" i="36"/>
  <c r="AK156" i="36"/>
  <c r="AG156" i="36"/>
  <c r="AC156" i="36"/>
  <c r="Y156" i="36"/>
  <c r="U156" i="36"/>
  <c r="Q156" i="36"/>
  <c r="M156" i="36"/>
  <c r="I156" i="36"/>
  <c r="E156" i="36"/>
  <c r="AZ155" i="36"/>
  <c r="AV155" i="36"/>
  <c r="AR155" i="36"/>
  <c r="AN155" i="36"/>
  <c r="AJ155" i="36"/>
  <c r="AF155" i="36"/>
  <c r="AB155" i="36"/>
  <c r="X155" i="36"/>
  <c r="T155" i="36"/>
  <c r="P155" i="36"/>
  <c r="L155" i="36"/>
  <c r="H155" i="36"/>
  <c r="D155" i="36"/>
  <c r="AY154" i="36"/>
  <c r="AU154" i="36"/>
  <c r="AQ154" i="36"/>
  <c r="AM154" i="36"/>
  <c r="AI154" i="36"/>
  <c r="AE154" i="36"/>
  <c r="AA154" i="36"/>
  <c r="W154" i="36"/>
  <c r="S154" i="36"/>
  <c r="O154" i="36"/>
  <c r="K154" i="36"/>
  <c r="G154" i="36"/>
  <c r="C154" i="36"/>
  <c r="AX153" i="36"/>
  <c r="AT153" i="36"/>
  <c r="AP153" i="36"/>
  <c r="AL153" i="36"/>
  <c r="AH153" i="36"/>
  <c r="AD153" i="36"/>
  <c r="Z153" i="36"/>
  <c r="V153" i="36"/>
  <c r="R153" i="36"/>
  <c r="N153" i="36"/>
  <c r="J153" i="36"/>
  <c r="F153" i="36"/>
  <c r="BA152" i="36"/>
  <c r="AW152" i="36"/>
  <c r="AS152" i="36"/>
  <c r="AO152" i="36"/>
  <c r="AK152" i="36"/>
  <c r="AG152" i="36"/>
  <c r="AC152" i="36"/>
  <c r="Y152" i="36"/>
  <c r="U152" i="36"/>
  <c r="Q152" i="36"/>
  <c r="M152" i="36"/>
  <c r="I152" i="36"/>
  <c r="E152" i="36"/>
  <c r="AZ151" i="36"/>
  <c r="AV151" i="36"/>
  <c r="AR151" i="36"/>
  <c r="AN151" i="36"/>
  <c r="AJ151" i="36"/>
  <c r="AF151" i="36"/>
  <c r="AB151" i="36"/>
  <c r="X151" i="36"/>
  <c r="T151" i="36"/>
  <c r="P151" i="36"/>
  <c r="L151" i="36"/>
  <c r="H151" i="36"/>
  <c r="D151" i="36"/>
  <c r="AY150" i="36"/>
  <c r="AU150" i="36"/>
  <c r="AQ150" i="36"/>
  <c r="AM150" i="36"/>
  <c r="AI150" i="36"/>
  <c r="AE150" i="36"/>
  <c r="AA150" i="36"/>
  <c r="W150" i="36"/>
  <c r="S150" i="36"/>
  <c r="O150" i="36"/>
  <c r="K150" i="36"/>
  <c r="G150" i="36"/>
  <c r="C150" i="36"/>
  <c r="AX149" i="36"/>
  <c r="AT149" i="36"/>
  <c r="AP149" i="36"/>
  <c r="AL149" i="36"/>
  <c r="AH149" i="36"/>
  <c r="AD149" i="36"/>
  <c r="Z149" i="36"/>
  <c r="V149" i="36"/>
  <c r="R149" i="36"/>
  <c r="N149" i="36"/>
  <c r="J149" i="36"/>
  <c r="F149" i="36"/>
  <c r="BA148" i="36"/>
  <c r="AW148" i="36"/>
  <c r="AS148" i="36"/>
  <c r="AO148" i="36"/>
  <c r="AK148" i="36"/>
  <c r="AG148" i="36"/>
  <c r="AC148" i="36"/>
  <c r="Y148" i="36"/>
  <c r="U148" i="36"/>
  <c r="Q148" i="36"/>
  <c r="M148" i="36"/>
  <c r="I148" i="36"/>
  <c r="E148" i="36"/>
  <c r="AZ147" i="36"/>
  <c r="AV147" i="36"/>
  <c r="AR147" i="36"/>
  <c r="AN147" i="36"/>
  <c r="AJ147" i="36"/>
  <c r="AF147" i="36"/>
  <c r="AB147" i="36"/>
  <c r="X147" i="36"/>
  <c r="T147" i="36"/>
  <c r="P147" i="36"/>
  <c r="L147" i="36"/>
  <c r="H147" i="36"/>
  <c r="D147" i="36"/>
  <c r="AY146" i="36"/>
  <c r="AU146" i="36"/>
  <c r="AQ146" i="36"/>
  <c r="AM146" i="36"/>
  <c r="AI146" i="36"/>
  <c r="AE146" i="36"/>
  <c r="AA146" i="36"/>
  <c r="W146" i="36"/>
  <c r="S146" i="36"/>
  <c r="O146" i="36"/>
  <c r="K146" i="36"/>
  <c r="G146" i="36"/>
  <c r="C146" i="36"/>
  <c r="AX145" i="36"/>
  <c r="AT145" i="36"/>
  <c r="AP145" i="36"/>
  <c r="AL145" i="36"/>
  <c r="AH145" i="36"/>
  <c r="AD145" i="36"/>
  <c r="Z145" i="36"/>
  <c r="V145" i="36"/>
  <c r="R145" i="36"/>
  <c r="N145" i="36"/>
  <c r="J145" i="36"/>
  <c r="F145" i="36"/>
  <c r="BA144" i="36"/>
  <c r="AW144" i="36"/>
  <c r="AS144" i="36"/>
  <c r="AO144" i="36"/>
  <c r="AK144" i="36"/>
  <c r="AG144" i="36"/>
  <c r="AC144" i="36"/>
  <c r="Y144" i="36"/>
  <c r="U144" i="36"/>
  <c r="Q144" i="36"/>
  <c r="M144" i="36"/>
  <c r="I144" i="36"/>
  <c r="E144" i="36"/>
  <c r="AZ143" i="36"/>
  <c r="AV143" i="36"/>
  <c r="AR143" i="36"/>
  <c r="AN143" i="36"/>
  <c r="AJ143" i="36"/>
  <c r="AF143" i="36"/>
  <c r="AB143" i="36"/>
  <c r="X143" i="36"/>
  <c r="T143" i="36"/>
  <c r="P143" i="36"/>
  <c r="L143" i="36"/>
  <c r="H143" i="36"/>
  <c r="D143" i="36"/>
  <c r="AY142" i="36"/>
  <c r="AU142" i="36"/>
  <c r="AQ142" i="36"/>
  <c r="AM142" i="36"/>
  <c r="AI142" i="36"/>
  <c r="AE142" i="36"/>
  <c r="AA142" i="36"/>
  <c r="W142" i="36"/>
  <c r="S142" i="36"/>
  <c r="O142" i="36"/>
  <c r="K142" i="36"/>
  <c r="G142" i="36"/>
  <c r="C142" i="36"/>
  <c r="AX141" i="36"/>
  <c r="AT141" i="36"/>
  <c r="AP141" i="36"/>
  <c r="AL141" i="36"/>
  <c r="AH141" i="36"/>
  <c r="AD141" i="36"/>
  <c r="Z141" i="36"/>
  <c r="V141" i="36"/>
  <c r="R141" i="36"/>
  <c r="N141" i="36"/>
  <c r="J141" i="36"/>
  <c r="F141" i="36"/>
  <c r="BA140" i="36"/>
  <c r="AW140" i="36"/>
  <c r="AS140" i="36"/>
  <c r="AO140" i="36"/>
  <c r="AK140" i="36"/>
  <c r="AG140" i="36"/>
  <c r="AC140" i="36"/>
  <c r="Y140" i="36"/>
  <c r="U140" i="36"/>
  <c r="Q140" i="36"/>
  <c r="M140" i="36"/>
  <c r="I140" i="36"/>
  <c r="E140" i="36"/>
  <c r="AZ139" i="36"/>
  <c r="AV139" i="36"/>
  <c r="AR139" i="36"/>
  <c r="AN139" i="36"/>
  <c r="AJ139" i="36"/>
  <c r="AF139" i="36"/>
  <c r="AB139" i="36"/>
  <c r="X139" i="36"/>
  <c r="T139" i="36"/>
  <c r="P139" i="36"/>
  <c r="L139" i="36"/>
  <c r="H139" i="36"/>
  <c r="D139" i="36"/>
  <c r="AY138" i="36"/>
  <c r="AU138" i="36"/>
  <c r="AQ138" i="36"/>
  <c r="AM138" i="36"/>
  <c r="AI138" i="36"/>
  <c r="AE138" i="36"/>
  <c r="AA138" i="36"/>
  <c r="W138" i="36"/>
  <c r="S138" i="36"/>
  <c r="O138" i="36"/>
  <c r="K138" i="36"/>
  <c r="G138" i="36"/>
  <c r="C138" i="36"/>
  <c r="AX137" i="36"/>
  <c r="AT137" i="36"/>
  <c r="AP137" i="36"/>
  <c r="AL137" i="36"/>
  <c r="AH137" i="36"/>
  <c r="AD137" i="36"/>
  <c r="Z137" i="36"/>
  <c r="V137" i="36"/>
  <c r="R137" i="36"/>
  <c r="N137" i="36"/>
  <c r="J137" i="36"/>
  <c r="F137" i="36"/>
  <c r="BA136" i="36"/>
  <c r="AW136" i="36"/>
  <c r="AS136" i="36"/>
  <c r="AO136" i="36"/>
  <c r="AK136" i="36"/>
  <c r="AG136" i="36"/>
  <c r="AC136" i="36"/>
  <c r="Y136" i="36"/>
  <c r="U136" i="36"/>
  <c r="Q136" i="36"/>
  <c r="M136" i="36"/>
  <c r="I136" i="36"/>
  <c r="E136" i="36"/>
  <c r="AZ135" i="36"/>
  <c r="AV135" i="36"/>
  <c r="AR135" i="36"/>
  <c r="AN135" i="36"/>
  <c r="AJ135" i="36"/>
  <c r="AF135" i="36"/>
  <c r="AB135" i="36"/>
  <c r="X135" i="36"/>
  <c r="T135" i="36"/>
  <c r="P135" i="36"/>
  <c r="L135" i="36"/>
  <c r="H135" i="36"/>
  <c r="D135" i="36"/>
  <c r="AY134" i="36"/>
  <c r="AU134" i="36"/>
  <c r="AQ134" i="36"/>
  <c r="AM134" i="36"/>
  <c r="AI134" i="36"/>
  <c r="AE134" i="36"/>
  <c r="AA134" i="36"/>
  <c r="W134" i="36"/>
  <c r="S134" i="36"/>
  <c r="O134" i="36"/>
  <c r="K134" i="36"/>
  <c r="G134" i="36"/>
  <c r="C134" i="36"/>
  <c r="AX133" i="36"/>
  <c r="AT133" i="36"/>
  <c r="AP133" i="36"/>
  <c r="AL133" i="36"/>
  <c r="AH133" i="36"/>
  <c r="AD133" i="36"/>
  <c r="Z133" i="36"/>
  <c r="V133" i="36"/>
  <c r="R133" i="36"/>
  <c r="N133" i="36"/>
  <c r="J133" i="36"/>
  <c r="F133" i="36"/>
  <c r="BA132" i="36"/>
  <c r="AW132" i="36"/>
  <c r="AS132" i="36"/>
  <c r="AO132" i="36"/>
  <c r="AK132" i="36"/>
  <c r="AG132" i="36"/>
  <c r="AC132" i="36"/>
  <c r="Y132" i="36"/>
  <c r="U132" i="36"/>
  <c r="Q132" i="36"/>
  <c r="M132" i="36"/>
  <c r="I132" i="36"/>
  <c r="E132" i="36"/>
  <c r="AZ131" i="36"/>
  <c r="AV131" i="36"/>
  <c r="AR131" i="36"/>
  <c r="AN131" i="36"/>
  <c r="AJ131" i="36"/>
  <c r="AF131" i="36"/>
  <c r="AB131" i="36"/>
  <c r="X131" i="36"/>
  <c r="T131" i="36"/>
  <c r="P131" i="36"/>
  <c r="L131" i="36"/>
  <c r="H131" i="36"/>
  <c r="D131" i="36"/>
  <c r="AY130" i="36"/>
  <c r="AU130" i="36"/>
  <c r="AQ130" i="36"/>
  <c r="AM130" i="36"/>
  <c r="AI130" i="36"/>
  <c r="AE130" i="36"/>
  <c r="AA130" i="36"/>
  <c r="W130" i="36"/>
  <c r="S130" i="36"/>
  <c r="O130" i="36"/>
  <c r="K130" i="36"/>
  <c r="G130" i="36"/>
  <c r="C130" i="36"/>
  <c r="AX129" i="36"/>
  <c r="AT129" i="36"/>
  <c r="AP129" i="36"/>
  <c r="AL129" i="36"/>
  <c r="AH129" i="36"/>
  <c r="AD129" i="36"/>
  <c r="Z129" i="36"/>
  <c r="V129" i="36"/>
  <c r="R129" i="36"/>
  <c r="N129" i="36"/>
  <c r="J129" i="36"/>
  <c r="F129" i="36"/>
  <c r="BA128" i="36"/>
  <c r="AW128" i="36"/>
  <c r="AS128" i="36"/>
  <c r="AO128" i="36"/>
  <c r="AK128" i="36"/>
  <c r="AG128" i="36"/>
  <c r="AC128" i="36"/>
  <c r="Y128" i="36"/>
  <c r="U128" i="36"/>
  <c r="Q128" i="36"/>
  <c r="M128" i="36"/>
  <c r="I128" i="36"/>
  <c r="E128" i="36"/>
  <c r="AZ127" i="36"/>
  <c r="AV127" i="36"/>
  <c r="AR127" i="36"/>
  <c r="AN127" i="36"/>
  <c r="AJ127" i="36"/>
  <c r="AF127" i="36"/>
  <c r="AB127" i="36"/>
  <c r="X127" i="36"/>
  <c r="T127" i="36"/>
  <c r="P127" i="36"/>
  <c r="L127" i="36"/>
  <c r="H127" i="36"/>
  <c r="D127" i="36"/>
  <c r="AY126" i="36"/>
  <c r="AU126" i="36"/>
  <c r="AQ126" i="36"/>
  <c r="AM126" i="36"/>
  <c r="AI126" i="36"/>
  <c r="AE126" i="36"/>
  <c r="AA126" i="36"/>
  <c r="W126" i="36"/>
  <c r="S126" i="36"/>
  <c r="O126" i="36"/>
  <c r="K126" i="36"/>
  <c r="G126" i="36"/>
  <c r="C126" i="36"/>
  <c r="AX125" i="36"/>
  <c r="AT125" i="36"/>
  <c r="AP125" i="36"/>
  <c r="AL125" i="36"/>
  <c r="AH125" i="36"/>
  <c r="AD125" i="36"/>
  <c r="Z125" i="36"/>
  <c r="V125" i="36"/>
  <c r="R125" i="36"/>
  <c r="N125" i="36"/>
  <c r="J125" i="36"/>
  <c r="F125" i="36"/>
  <c r="BA124" i="36"/>
  <c r="AW124" i="36"/>
  <c r="AS124" i="36"/>
  <c r="AO124" i="36"/>
  <c r="AK124" i="36"/>
  <c r="AG124" i="36"/>
  <c r="AC124" i="36"/>
  <c r="Y124" i="36"/>
  <c r="U124" i="36"/>
  <c r="Q124" i="36"/>
  <c r="M124" i="36"/>
  <c r="I124" i="36"/>
  <c r="E124" i="36"/>
  <c r="AZ123" i="36"/>
  <c r="AV123" i="36"/>
  <c r="AR123" i="36"/>
  <c r="AN123" i="36"/>
  <c r="AJ123" i="36"/>
  <c r="AF123" i="36"/>
  <c r="AB123" i="36"/>
  <c r="X123" i="36"/>
  <c r="T123" i="36"/>
  <c r="P123" i="36"/>
  <c r="L123" i="36"/>
  <c r="H123" i="36"/>
  <c r="D123" i="36"/>
  <c r="AY122" i="36"/>
  <c r="AU122" i="36"/>
  <c r="AQ122" i="36"/>
  <c r="AM122" i="36"/>
  <c r="AI122" i="36"/>
  <c r="AE122" i="36"/>
  <c r="AA122" i="36"/>
  <c r="W122" i="36"/>
  <c r="S122" i="36"/>
  <c r="O122" i="36"/>
  <c r="K122" i="36"/>
  <c r="G122" i="36"/>
  <c r="C122" i="36"/>
  <c r="AX121" i="36"/>
  <c r="AT121" i="36"/>
  <c r="AP121" i="36"/>
  <c r="AL121" i="36"/>
  <c r="AH121" i="36"/>
  <c r="AD121" i="36"/>
  <c r="Z121" i="36"/>
  <c r="V121" i="36"/>
  <c r="R121" i="36"/>
  <c r="N121" i="36"/>
  <c r="J121" i="36"/>
  <c r="F121" i="36"/>
  <c r="BA120" i="36"/>
  <c r="BA172" i="36"/>
  <c r="BA174" i="36" s="1"/>
  <c r="AW120" i="36"/>
  <c r="AW172" i="36" s="1"/>
  <c r="F227" i="36" s="1"/>
  <c r="AS120" i="36"/>
  <c r="AS172" i="36" s="1"/>
  <c r="F223" i="36" s="1"/>
  <c r="AO120" i="36"/>
  <c r="AO172" i="36" s="1"/>
  <c r="F219" i="36" s="1"/>
  <c r="AK120" i="36"/>
  <c r="AK172" i="36"/>
  <c r="AG120" i="36"/>
  <c r="AG172" i="36" s="1"/>
  <c r="F211" i="36" s="1"/>
  <c r="AC120" i="36"/>
  <c r="AC172" i="36" s="1"/>
  <c r="F207" i="36" s="1"/>
  <c r="Y120" i="36"/>
  <c r="Y172" i="36" s="1"/>
  <c r="F203" i="36" s="1"/>
  <c r="U120" i="36"/>
  <c r="U172" i="36" s="1"/>
  <c r="F199" i="36" s="1"/>
  <c r="Q120" i="36"/>
  <c r="Q172" i="36" s="1"/>
  <c r="F195" i="36" s="1"/>
  <c r="M120" i="36"/>
  <c r="M172" i="36"/>
  <c r="F191" i="36" s="1"/>
  <c r="I120" i="36"/>
  <c r="I172" i="36" s="1"/>
  <c r="F187" i="36" s="1"/>
  <c r="E120" i="36"/>
  <c r="E172" i="36" s="1"/>
  <c r="F183" i="36" s="1"/>
  <c r="L160" i="36"/>
  <c r="H160" i="36"/>
  <c r="D160" i="36"/>
  <c r="AY159" i="36"/>
  <c r="AU159" i="36"/>
  <c r="AQ159" i="36"/>
  <c r="AM159" i="36"/>
  <c r="AI159" i="36"/>
  <c r="AE159" i="36"/>
  <c r="AA159" i="36"/>
  <c r="W159" i="36"/>
  <c r="S159" i="36"/>
  <c r="O159" i="36"/>
  <c r="K159" i="36"/>
  <c r="G159" i="36"/>
  <c r="C159" i="36"/>
  <c r="AX158" i="36"/>
  <c r="AT158" i="36"/>
  <c r="AP158" i="36"/>
  <c r="AL158" i="36"/>
  <c r="AH158" i="36"/>
  <c r="AD158" i="36"/>
  <c r="Z158" i="36"/>
  <c r="V158" i="36"/>
  <c r="R158" i="36"/>
  <c r="N158" i="36"/>
  <c r="J158" i="36"/>
  <c r="F158" i="36"/>
  <c r="BA157" i="36"/>
  <c r="AW157" i="36"/>
  <c r="AS157" i="36"/>
  <c r="AO157" i="36"/>
  <c r="AK157" i="36"/>
  <c r="AG157" i="36"/>
  <c r="AC157" i="36"/>
  <c r="Y157" i="36"/>
  <c r="U157" i="36"/>
  <c r="Q157" i="36"/>
  <c r="M157" i="36"/>
  <c r="I157" i="36"/>
  <c r="E157" i="36"/>
  <c r="AZ156" i="36"/>
  <c r="AV156" i="36"/>
  <c r="AR156" i="36"/>
  <c r="AN156" i="36"/>
  <c r="AJ156" i="36"/>
  <c r="AF156" i="36"/>
  <c r="AB156" i="36"/>
  <c r="X156" i="36"/>
  <c r="T156" i="36"/>
  <c r="P156" i="36"/>
  <c r="L156" i="36"/>
  <c r="H156" i="36"/>
  <c r="D156" i="36"/>
  <c r="AY155" i="36"/>
  <c r="AU155" i="36"/>
  <c r="AQ155" i="36"/>
  <c r="AM155" i="36"/>
  <c r="AI155" i="36"/>
  <c r="AE155" i="36"/>
  <c r="AA155" i="36"/>
  <c r="W155" i="36"/>
  <c r="S155" i="36"/>
  <c r="O155" i="36"/>
  <c r="K155" i="36"/>
  <c r="G155" i="36"/>
  <c r="C155" i="36"/>
  <c r="AX154" i="36"/>
  <c r="AT154" i="36"/>
  <c r="AP154" i="36"/>
  <c r="AL154" i="36"/>
  <c r="AH154" i="36"/>
  <c r="AD154" i="36"/>
  <c r="Z154" i="36"/>
  <c r="V154" i="36"/>
  <c r="R154" i="36"/>
  <c r="N154" i="36"/>
  <c r="J154" i="36"/>
  <c r="F154" i="36"/>
  <c r="BA153" i="36"/>
  <c r="AW153" i="36"/>
  <c r="AS153" i="36"/>
  <c r="AO153" i="36"/>
  <c r="AK153" i="36"/>
  <c r="AG153" i="36"/>
  <c r="AC153" i="36"/>
  <c r="Y153" i="36"/>
  <c r="U153" i="36"/>
  <c r="Q153" i="36"/>
  <c r="M153" i="36"/>
  <c r="I153" i="36"/>
  <c r="E153" i="36"/>
  <c r="AZ152" i="36"/>
  <c r="AV152" i="36"/>
  <c r="AR152" i="36"/>
  <c r="AN152" i="36"/>
  <c r="AJ152" i="36"/>
  <c r="AF152" i="36"/>
  <c r="AB152" i="36"/>
  <c r="X152" i="36"/>
  <c r="T152" i="36"/>
  <c r="P152" i="36"/>
  <c r="L152" i="36"/>
  <c r="H152" i="36"/>
  <c r="D152" i="36"/>
  <c r="AY151" i="36"/>
  <c r="AU151" i="36"/>
  <c r="AQ151" i="36"/>
  <c r="AM151" i="36"/>
  <c r="AI151" i="36"/>
  <c r="AE151" i="36"/>
  <c r="AA151" i="36"/>
  <c r="W151" i="36"/>
  <c r="S151" i="36"/>
  <c r="O151" i="36"/>
  <c r="K151" i="36"/>
  <c r="G151" i="36"/>
  <c r="C151" i="36"/>
  <c r="AX150" i="36"/>
  <c r="AT150" i="36"/>
  <c r="AP150" i="36"/>
  <c r="AL150" i="36"/>
  <c r="AH150" i="36"/>
  <c r="AD150" i="36"/>
  <c r="Z150" i="36"/>
  <c r="V150" i="36"/>
  <c r="R150" i="36"/>
  <c r="N150" i="36"/>
  <c r="J150" i="36"/>
  <c r="F150" i="36"/>
  <c r="BA149" i="36"/>
  <c r="AW149" i="36"/>
  <c r="AS149" i="36"/>
  <c r="AO149" i="36"/>
  <c r="AK149" i="36"/>
  <c r="AG149" i="36"/>
  <c r="AC149" i="36"/>
  <c r="Y149" i="36"/>
  <c r="U149" i="36"/>
  <c r="Q149" i="36"/>
  <c r="M149" i="36"/>
  <c r="I149" i="36"/>
  <c r="E149" i="36"/>
  <c r="AZ148" i="36"/>
  <c r="AV148" i="36"/>
  <c r="AR148" i="36"/>
  <c r="AN148" i="36"/>
  <c r="AJ148" i="36"/>
  <c r="AF148" i="36"/>
  <c r="AB148" i="36"/>
  <c r="X148" i="36"/>
  <c r="T148" i="36"/>
  <c r="P148" i="36"/>
  <c r="L148" i="36"/>
  <c r="H148" i="36"/>
  <c r="D148" i="36"/>
  <c r="AY147" i="36"/>
  <c r="AU147" i="36"/>
  <c r="AQ147" i="36"/>
  <c r="AM147" i="36"/>
  <c r="AI147" i="36"/>
  <c r="AE147" i="36"/>
  <c r="AA147" i="36"/>
  <c r="W147" i="36"/>
  <c r="S147" i="36"/>
  <c r="O147" i="36"/>
  <c r="K147" i="36"/>
  <c r="G147" i="36"/>
  <c r="C147" i="36"/>
  <c r="AX146" i="36"/>
  <c r="AT146" i="36"/>
  <c r="AP146" i="36"/>
  <c r="AL146" i="36"/>
  <c r="AH146" i="36"/>
  <c r="AD146" i="36"/>
  <c r="Z146" i="36"/>
  <c r="V146" i="36"/>
  <c r="R146" i="36"/>
  <c r="N146" i="36"/>
  <c r="J146" i="36"/>
  <c r="F146" i="36"/>
  <c r="BA145" i="36"/>
  <c r="AW145" i="36"/>
  <c r="AS145" i="36"/>
  <c r="AO145" i="36"/>
  <c r="AK145" i="36"/>
  <c r="AG145" i="36"/>
  <c r="AC145" i="36"/>
  <c r="Y145" i="36"/>
  <c r="U145" i="36"/>
  <c r="Q145" i="36"/>
  <c r="M145" i="36"/>
  <c r="I145" i="36"/>
  <c r="E145" i="36"/>
  <c r="AZ144" i="36"/>
  <c r="AV144" i="36"/>
  <c r="AR144" i="36"/>
  <c r="AN144" i="36"/>
  <c r="AJ144" i="36"/>
  <c r="AF144" i="36"/>
  <c r="AB144" i="36"/>
  <c r="X144" i="36"/>
  <c r="T144" i="36"/>
  <c r="P144" i="36"/>
  <c r="L144" i="36"/>
  <c r="H144" i="36"/>
  <c r="D144" i="36"/>
  <c r="AY143" i="36"/>
  <c r="AU143" i="36"/>
  <c r="AQ143" i="36"/>
  <c r="AM143" i="36"/>
  <c r="AI143" i="36"/>
  <c r="AE143" i="36"/>
  <c r="AA143" i="36"/>
  <c r="W143" i="36"/>
  <c r="S143" i="36"/>
  <c r="O143" i="36"/>
  <c r="K143" i="36"/>
  <c r="G143" i="36"/>
  <c r="C143" i="36"/>
  <c r="AX142" i="36"/>
  <c r="AT142" i="36"/>
  <c r="AP142" i="36"/>
  <c r="AL142" i="36"/>
  <c r="AH142" i="36"/>
  <c r="AD142" i="36"/>
  <c r="Z142" i="36"/>
  <c r="V142" i="36"/>
  <c r="R142" i="36"/>
  <c r="N142" i="36"/>
  <c r="J142" i="36"/>
  <c r="F142" i="36"/>
  <c r="BA141" i="36"/>
  <c r="AW141" i="36"/>
  <c r="AS141" i="36"/>
  <c r="AO141" i="36"/>
  <c r="AK141" i="36"/>
  <c r="AG141" i="36"/>
  <c r="AC141" i="36"/>
  <c r="Y141" i="36"/>
  <c r="U141" i="36"/>
  <c r="Q141" i="36"/>
  <c r="M141" i="36"/>
  <c r="I141" i="36"/>
  <c r="E141" i="36"/>
  <c r="AZ140" i="36"/>
  <c r="AV140" i="36"/>
  <c r="AR140" i="36"/>
  <c r="AN140" i="36"/>
  <c r="AJ140" i="36"/>
  <c r="AF140" i="36"/>
  <c r="AB140" i="36"/>
  <c r="X140" i="36"/>
  <c r="T140" i="36"/>
  <c r="P140" i="36"/>
  <c r="L140" i="36"/>
  <c r="H140" i="36"/>
  <c r="D140" i="36"/>
  <c r="AY139" i="36"/>
  <c r="AU139" i="36"/>
  <c r="AQ139" i="36"/>
  <c r="AM139" i="36"/>
  <c r="AI139" i="36"/>
  <c r="AE139" i="36"/>
  <c r="AA139" i="36"/>
  <c r="W139" i="36"/>
  <c r="S139" i="36"/>
  <c r="O139" i="36"/>
  <c r="K139" i="36"/>
  <c r="G139" i="36"/>
  <c r="C139" i="36"/>
  <c r="AX138" i="36"/>
  <c r="AT138" i="36"/>
  <c r="AP138" i="36"/>
  <c r="AL138" i="36"/>
  <c r="AH138" i="36"/>
  <c r="AD138" i="36"/>
  <c r="Z138" i="36"/>
  <c r="V138" i="36"/>
  <c r="R138" i="36"/>
  <c r="N138" i="36"/>
  <c r="J138" i="36"/>
  <c r="F138" i="36"/>
  <c r="BA137" i="36"/>
  <c r="AW137" i="36"/>
  <c r="AS137" i="36"/>
  <c r="AO137" i="36"/>
  <c r="AK137" i="36"/>
  <c r="AG137" i="36"/>
  <c r="AC137" i="36"/>
  <c r="Y137" i="36"/>
  <c r="U137" i="36"/>
  <c r="Q137" i="36"/>
  <c r="M137" i="36"/>
  <c r="I137" i="36"/>
  <c r="E137" i="36"/>
  <c r="AZ136" i="36"/>
  <c r="AV136" i="36"/>
  <c r="AR136" i="36"/>
  <c r="AN136" i="36"/>
  <c r="AJ136" i="36"/>
  <c r="AF136" i="36"/>
  <c r="AB136" i="36"/>
  <c r="X136" i="36"/>
  <c r="T136" i="36"/>
  <c r="P136" i="36"/>
  <c r="L136" i="36"/>
  <c r="H136" i="36"/>
  <c r="D136" i="36"/>
  <c r="AY135" i="36"/>
  <c r="AU135" i="36"/>
  <c r="AQ135" i="36"/>
  <c r="AM135" i="36"/>
  <c r="AI135" i="36"/>
  <c r="AE135" i="36"/>
  <c r="AA135" i="36"/>
  <c r="W135" i="36"/>
  <c r="S135" i="36"/>
  <c r="O135" i="36"/>
  <c r="K135" i="36"/>
  <c r="G135" i="36"/>
  <c r="C135" i="36"/>
  <c r="AX134" i="36"/>
  <c r="AT134" i="36"/>
  <c r="AP134" i="36"/>
  <c r="AL134" i="36"/>
  <c r="AH134" i="36"/>
  <c r="AD134" i="36"/>
  <c r="Z134" i="36"/>
  <c r="V134" i="36"/>
  <c r="R134" i="36"/>
  <c r="N134" i="36"/>
  <c r="J134" i="36"/>
  <c r="F134" i="36"/>
  <c r="BA133" i="36"/>
  <c r="AW133" i="36"/>
  <c r="AS133" i="36"/>
  <c r="AO133" i="36"/>
  <c r="AK133" i="36"/>
  <c r="AG133" i="36"/>
  <c r="AC133" i="36"/>
  <c r="Y133" i="36"/>
  <c r="U133" i="36"/>
  <c r="Q133" i="36"/>
  <c r="M133" i="36"/>
  <c r="I133" i="36"/>
  <c r="E133" i="36"/>
  <c r="AZ132" i="36"/>
  <c r="AV132" i="36"/>
  <c r="AR132" i="36"/>
  <c r="AN132" i="36"/>
  <c r="AJ132" i="36"/>
  <c r="AF132" i="36"/>
  <c r="AB132" i="36"/>
  <c r="X132" i="36"/>
  <c r="T132" i="36"/>
  <c r="P132" i="36"/>
  <c r="L132" i="36"/>
  <c r="H132" i="36"/>
  <c r="D132" i="36"/>
  <c r="AY131" i="36"/>
  <c r="AU131" i="36"/>
  <c r="AQ131" i="36"/>
  <c r="AM131" i="36"/>
  <c r="AI131" i="36"/>
  <c r="AE131" i="36"/>
  <c r="AA131" i="36"/>
  <c r="W131" i="36"/>
  <c r="S131" i="36"/>
  <c r="O131" i="36"/>
  <c r="K131" i="36"/>
  <c r="G131" i="36"/>
  <c r="C131" i="36"/>
  <c r="AX130" i="36"/>
  <c r="AT130" i="36"/>
  <c r="AP130" i="36"/>
  <c r="AL130" i="36"/>
  <c r="AH130" i="36"/>
  <c r="AD130" i="36"/>
  <c r="Z130" i="36"/>
  <c r="V130" i="36"/>
  <c r="R130" i="36"/>
  <c r="N130" i="36"/>
  <c r="J130" i="36"/>
  <c r="F130" i="36"/>
  <c r="BA129" i="36"/>
  <c r="AW129" i="36"/>
  <c r="AS129" i="36"/>
  <c r="AO129" i="36"/>
  <c r="AK129" i="36"/>
  <c r="AG129" i="36"/>
  <c r="AC129" i="36"/>
  <c r="Y129" i="36"/>
  <c r="U129" i="36"/>
  <c r="Q129" i="36"/>
  <c r="M129" i="36"/>
  <c r="I129" i="36"/>
  <c r="E129" i="36"/>
  <c r="AZ128" i="36"/>
  <c r="AV128" i="36"/>
  <c r="AR128" i="36"/>
  <c r="AN128" i="36"/>
  <c r="AJ128" i="36"/>
  <c r="AF128" i="36"/>
  <c r="AB128" i="36"/>
  <c r="X128" i="36"/>
  <c r="T128" i="36"/>
  <c r="P128" i="36"/>
  <c r="L128" i="36"/>
  <c r="H128" i="36"/>
  <c r="D128" i="36"/>
  <c r="AY127" i="36"/>
  <c r="AU127" i="36"/>
  <c r="AQ127" i="36"/>
  <c r="AM127" i="36"/>
  <c r="AI127" i="36"/>
  <c r="AE127" i="36"/>
  <c r="AA127" i="36"/>
  <c r="W127" i="36"/>
  <c r="S127" i="36"/>
  <c r="O127" i="36"/>
  <c r="K127" i="36"/>
  <c r="G127" i="36"/>
  <c r="C127" i="36"/>
  <c r="AX126" i="36"/>
  <c r="AT126" i="36"/>
  <c r="AP126" i="36"/>
  <c r="AL126" i="36"/>
  <c r="AH126" i="36"/>
  <c r="AD126" i="36"/>
  <c r="Z126" i="36"/>
  <c r="V126" i="36"/>
  <c r="R126" i="36"/>
  <c r="N126" i="36"/>
  <c r="J126" i="36"/>
  <c r="F126" i="36"/>
  <c r="BA125" i="36"/>
  <c r="AW125" i="36"/>
  <c r="AS125" i="36"/>
  <c r="AO125" i="36"/>
  <c r="AK125" i="36"/>
  <c r="AG125" i="36"/>
  <c r="AC125" i="36"/>
  <c r="Y125" i="36"/>
  <c r="U125" i="36"/>
  <c r="Q125" i="36"/>
  <c r="M125" i="36"/>
  <c r="I125" i="36"/>
  <c r="E125" i="36"/>
  <c r="AZ124" i="36"/>
  <c r="AV124" i="36"/>
  <c r="AR124" i="36"/>
  <c r="AN124" i="36"/>
  <c r="AJ124" i="36"/>
  <c r="AF124" i="36"/>
  <c r="AB124" i="36"/>
  <c r="X124" i="36"/>
  <c r="T124" i="36"/>
  <c r="P124" i="36"/>
  <c r="L124" i="36"/>
  <c r="H124" i="36"/>
  <c r="D124" i="36"/>
  <c r="AY123" i="36"/>
  <c r="AU123" i="36"/>
  <c r="AQ123" i="36"/>
  <c r="AM123" i="36"/>
  <c r="AI123" i="36"/>
  <c r="AE123" i="36"/>
  <c r="AA123" i="36"/>
  <c r="W123" i="36"/>
  <c r="S123" i="36"/>
  <c r="O123" i="36"/>
  <c r="K123" i="36"/>
  <c r="G123" i="36"/>
  <c r="C123" i="36"/>
  <c r="AX122" i="36"/>
  <c r="AT122" i="36"/>
  <c r="AP122" i="36"/>
  <c r="AL122" i="36"/>
  <c r="AH122" i="36"/>
  <c r="AD122" i="36"/>
  <c r="Z122" i="36"/>
  <c r="V122" i="36"/>
  <c r="R122" i="36"/>
  <c r="N122" i="36"/>
  <c r="J122" i="36"/>
  <c r="F122" i="36"/>
  <c r="BA121" i="36"/>
  <c r="AW121" i="36"/>
  <c r="AS121" i="36"/>
  <c r="AO121" i="36"/>
  <c r="AK121" i="36"/>
  <c r="AG121" i="36"/>
  <c r="AC121" i="36"/>
  <c r="Y121" i="36"/>
  <c r="U121" i="36"/>
  <c r="Q121" i="36"/>
  <c r="M121" i="36"/>
  <c r="I121" i="36"/>
  <c r="E121" i="36"/>
  <c r="AZ120" i="36"/>
  <c r="AZ172" i="36" s="1"/>
  <c r="F230" i="36" s="1"/>
  <c r="AV120" i="36"/>
  <c r="AV172" i="36" s="1"/>
  <c r="F226" i="36" s="1"/>
  <c r="AR120" i="36"/>
  <c r="AR172" i="36" s="1"/>
  <c r="F222" i="36" s="1"/>
  <c r="AN120" i="36"/>
  <c r="AN172" i="36" s="1"/>
  <c r="F218" i="36" s="1"/>
  <c r="AJ120" i="36"/>
  <c r="AJ172" i="36" s="1"/>
  <c r="F214" i="36" s="1"/>
  <c r="AF120" i="36"/>
  <c r="AF172" i="36"/>
  <c r="F210" i="36" s="1"/>
  <c r="AB120" i="36"/>
  <c r="AB172" i="36" s="1"/>
  <c r="X120" i="36"/>
  <c r="X172" i="36" s="1"/>
  <c r="F202" i="36" s="1"/>
  <c r="T120" i="36"/>
  <c r="T172" i="36" s="1"/>
  <c r="F198" i="36" s="1"/>
  <c r="P120" i="36"/>
  <c r="P172" i="36" s="1"/>
  <c r="F194" i="36" s="1"/>
  <c r="L120" i="36"/>
  <c r="L172" i="36" s="1"/>
  <c r="F190" i="36" s="1"/>
  <c r="H120" i="36"/>
  <c r="H172" i="36"/>
  <c r="AE146" i="37"/>
  <c r="AA146" i="37"/>
  <c r="W146" i="37"/>
  <c r="S146" i="37"/>
  <c r="O146" i="37"/>
  <c r="K146" i="37"/>
  <c r="G146" i="37"/>
  <c r="C146" i="37"/>
  <c r="AX145" i="37"/>
  <c r="AT145" i="37"/>
  <c r="AP145" i="37"/>
  <c r="AL145" i="37"/>
  <c r="AH145" i="37"/>
  <c r="AD145" i="37"/>
  <c r="Z145" i="37"/>
  <c r="V145" i="37"/>
  <c r="R145" i="37"/>
  <c r="N145" i="37"/>
  <c r="J145" i="37"/>
  <c r="F145" i="37"/>
  <c r="BA144" i="37"/>
  <c r="AW144" i="37"/>
  <c r="AS144" i="37"/>
  <c r="AO144" i="37"/>
  <c r="AK144" i="37"/>
  <c r="AG144" i="37"/>
  <c r="AC144" i="37"/>
  <c r="Y144" i="37"/>
  <c r="U144" i="37"/>
  <c r="Q144" i="37"/>
  <c r="M144" i="37"/>
  <c r="I144" i="37"/>
  <c r="E144" i="37"/>
  <c r="AZ143" i="37"/>
  <c r="AV143" i="37"/>
  <c r="AR143" i="37"/>
  <c r="AN143" i="37"/>
  <c r="AJ143" i="37"/>
  <c r="AF143" i="37"/>
  <c r="AB143" i="37"/>
  <c r="X143" i="37"/>
  <c r="T143" i="37"/>
  <c r="P143" i="37"/>
  <c r="L143" i="37"/>
  <c r="H143" i="37"/>
  <c r="D143" i="37"/>
  <c r="AY142" i="37"/>
  <c r="AU142" i="37"/>
  <c r="AQ142" i="37"/>
  <c r="AM142" i="37"/>
  <c r="AI142" i="37"/>
  <c r="AE142" i="37"/>
  <c r="AA142" i="37"/>
  <c r="W142" i="37"/>
  <c r="S142" i="37"/>
  <c r="O142" i="37"/>
  <c r="K142" i="37"/>
  <c r="G142" i="37"/>
  <c r="C142" i="37"/>
  <c r="AX141" i="37"/>
  <c r="AT141" i="37"/>
  <c r="AP141" i="37"/>
  <c r="AL141" i="37"/>
  <c r="AH141" i="37"/>
  <c r="AD141" i="37"/>
  <c r="Z141" i="37"/>
  <c r="V141" i="37"/>
  <c r="R141" i="37"/>
  <c r="N141" i="37"/>
  <c r="J141" i="37"/>
  <c r="F141" i="37"/>
  <c r="BA140" i="37"/>
  <c r="AW140" i="37"/>
  <c r="AS140" i="37"/>
  <c r="AO140" i="37"/>
  <c r="AK140" i="37"/>
  <c r="AG140" i="37"/>
  <c r="AC140" i="37"/>
  <c r="Y140" i="37"/>
  <c r="U140" i="37"/>
  <c r="Q140" i="37"/>
  <c r="M140" i="37"/>
  <c r="I140" i="37"/>
  <c r="E140" i="37"/>
  <c r="AZ139" i="37"/>
  <c r="AV139" i="37"/>
  <c r="AR139" i="37"/>
  <c r="AN139" i="37"/>
  <c r="AJ139" i="37"/>
  <c r="AF139" i="37"/>
  <c r="AB139" i="37"/>
  <c r="X139" i="37"/>
  <c r="T139" i="37"/>
  <c r="P139" i="37"/>
  <c r="L139" i="37"/>
  <c r="H139" i="37"/>
  <c r="D139" i="37"/>
  <c r="AY138" i="37"/>
  <c r="AU138" i="37"/>
  <c r="AQ138" i="37"/>
  <c r="AM138" i="37"/>
  <c r="AI138" i="37"/>
  <c r="AE138" i="37"/>
  <c r="AA138" i="37"/>
  <c r="W138" i="37"/>
  <c r="S138" i="37"/>
  <c r="O138" i="37"/>
  <c r="K138" i="37"/>
  <c r="G138" i="37"/>
  <c r="C138" i="37"/>
  <c r="AX137" i="37"/>
  <c r="AT137" i="37"/>
  <c r="AP137" i="37"/>
  <c r="AL137" i="37"/>
  <c r="AH137" i="37"/>
  <c r="AD137" i="37"/>
  <c r="Z137" i="37"/>
  <c r="V137" i="37"/>
  <c r="R137" i="37"/>
  <c r="N137" i="37"/>
  <c r="J137" i="37"/>
  <c r="F137" i="37"/>
  <c r="BA136" i="37"/>
  <c r="AW136" i="37"/>
  <c r="AS136" i="37"/>
  <c r="AO136" i="37"/>
  <c r="AK136" i="37"/>
  <c r="AG136" i="37"/>
  <c r="AC136" i="37"/>
  <c r="Y136" i="37"/>
  <c r="U136" i="37"/>
  <c r="Q136" i="37"/>
  <c r="M136" i="37"/>
  <c r="I136" i="37"/>
  <c r="E136" i="37"/>
  <c r="AZ135" i="37"/>
  <c r="AV135" i="37"/>
  <c r="AR135" i="37"/>
  <c r="AN135" i="37"/>
  <c r="AJ135" i="37"/>
  <c r="AF135" i="37"/>
  <c r="AB135" i="37"/>
  <c r="X135" i="37"/>
  <c r="T135" i="37"/>
  <c r="P135" i="37"/>
  <c r="L135" i="37"/>
  <c r="H135" i="37"/>
  <c r="D135" i="37"/>
  <c r="AY134" i="37"/>
  <c r="AU134" i="37"/>
  <c r="AQ134" i="37"/>
  <c r="AM134" i="37"/>
  <c r="AI134" i="37"/>
  <c r="AE134" i="37"/>
  <c r="AA134" i="37"/>
  <c r="W134" i="37"/>
  <c r="S134" i="37"/>
  <c r="O134" i="37"/>
  <c r="K134" i="37"/>
  <c r="G134" i="37"/>
  <c r="C134" i="37"/>
  <c r="AX133" i="37"/>
  <c r="AT133" i="37"/>
  <c r="AP133" i="37"/>
  <c r="AL133" i="37"/>
  <c r="AH133" i="37"/>
  <c r="AD133" i="37"/>
  <c r="Z133" i="37"/>
  <c r="V133" i="37"/>
  <c r="R133" i="37"/>
  <c r="N133" i="37"/>
  <c r="J133" i="37"/>
  <c r="F133" i="37"/>
  <c r="BA132" i="37"/>
  <c r="AW132" i="37"/>
  <c r="AS132" i="37"/>
  <c r="AO132" i="37"/>
  <c r="AK132" i="37"/>
  <c r="AG132" i="37"/>
  <c r="AC132" i="37"/>
  <c r="Y132" i="37"/>
  <c r="U132" i="37"/>
  <c r="Q132" i="37"/>
  <c r="M132" i="37"/>
  <c r="I132" i="37"/>
  <c r="E132" i="37"/>
  <c r="AZ131" i="37"/>
  <c r="AV131" i="37"/>
  <c r="AR131" i="37"/>
  <c r="AN131" i="37"/>
  <c r="AJ131" i="37"/>
  <c r="AF131" i="37"/>
  <c r="AB131" i="37"/>
  <c r="X131" i="37"/>
  <c r="T131" i="37"/>
  <c r="P131" i="37"/>
  <c r="L131" i="37"/>
  <c r="H131" i="37"/>
  <c r="D131" i="37"/>
  <c r="AY130" i="37"/>
  <c r="AU130" i="37"/>
  <c r="AQ130" i="37"/>
  <c r="AM130" i="37"/>
  <c r="AI130" i="37"/>
  <c r="AE130" i="37"/>
  <c r="AA130" i="37"/>
  <c r="W130" i="37"/>
  <c r="S130" i="37"/>
  <c r="O130" i="37"/>
  <c r="K130" i="37"/>
  <c r="G130" i="37"/>
  <c r="C130" i="37"/>
  <c r="AX129" i="37"/>
  <c r="AT129" i="37"/>
  <c r="AP129" i="37"/>
  <c r="AL129" i="37"/>
  <c r="AH129" i="37"/>
  <c r="AD129" i="37"/>
  <c r="Z129" i="37"/>
  <c r="V129" i="37"/>
  <c r="R129" i="37"/>
  <c r="N129" i="37"/>
  <c r="J129" i="37"/>
  <c r="F129" i="37"/>
  <c r="BA128" i="37"/>
  <c r="AW128" i="37"/>
  <c r="AS128" i="37"/>
  <c r="AO128" i="37"/>
  <c r="AK128" i="37"/>
  <c r="AG128" i="37"/>
  <c r="AC128" i="37"/>
  <c r="Y128" i="37"/>
  <c r="U128" i="37"/>
  <c r="Q128" i="37"/>
  <c r="M128" i="37"/>
  <c r="I128" i="37"/>
  <c r="E128" i="37"/>
  <c r="AZ127" i="37"/>
  <c r="AV127" i="37"/>
  <c r="AR127" i="37"/>
  <c r="AN127" i="37"/>
  <c r="AJ127" i="37"/>
  <c r="AF127" i="37"/>
  <c r="AB127" i="37"/>
  <c r="X127" i="37"/>
  <c r="T127" i="37"/>
  <c r="P127" i="37"/>
  <c r="L127" i="37"/>
  <c r="H127" i="37"/>
  <c r="D127" i="37"/>
  <c r="AY126" i="37"/>
  <c r="AU126" i="37"/>
  <c r="AQ126" i="37"/>
  <c r="AM126" i="37"/>
  <c r="AI126" i="37"/>
  <c r="AE126" i="37"/>
  <c r="AA126" i="37"/>
  <c r="W126" i="37"/>
  <c r="S126" i="37"/>
  <c r="O126" i="37"/>
  <c r="K126" i="37"/>
  <c r="G126" i="37"/>
  <c r="C126" i="37"/>
  <c r="AX125" i="37"/>
  <c r="AT125" i="37"/>
  <c r="AP125" i="37"/>
  <c r="AL125" i="37"/>
  <c r="AH125" i="37"/>
  <c r="AD125" i="37"/>
  <c r="Z125" i="37"/>
  <c r="V125" i="37"/>
  <c r="R125" i="37"/>
  <c r="N125" i="37"/>
  <c r="J125" i="37"/>
  <c r="F125" i="37"/>
  <c r="BA124" i="37"/>
  <c r="AW124" i="37"/>
  <c r="AS124" i="37"/>
  <c r="AO124" i="37"/>
  <c r="AK124" i="37"/>
  <c r="AG124" i="37"/>
  <c r="AC124" i="37"/>
  <c r="Y124" i="37"/>
  <c r="U124" i="37"/>
  <c r="Q124" i="37"/>
  <c r="M124" i="37"/>
  <c r="I124" i="37"/>
  <c r="E124" i="37"/>
  <c r="AZ123" i="37"/>
  <c r="AV123" i="37"/>
  <c r="AR123" i="37"/>
  <c r="AN123" i="37"/>
  <c r="AJ123" i="37"/>
  <c r="AF123" i="37"/>
  <c r="AB123" i="37"/>
  <c r="X123" i="37"/>
  <c r="T123" i="37"/>
  <c r="P123" i="37"/>
  <c r="L123" i="37"/>
  <c r="H123" i="37"/>
  <c r="D123" i="37"/>
  <c r="AY122" i="37"/>
  <c r="AU122" i="37"/>
  <c r="AQ122" i="37"/>
  <c r="AM122" i="37"/>
  <c r="AI122" i="37"/>
  <c r="AE122" i="37"/>
  <c r="AA122" i="37"/>
  <c r="W122" i="37"/>
  <c r="S122" i="37"/>
  <c r="O122" i="37"/>
  <c r="K122" i="37"/>
  <c r="G122" i="37"/>
  <c r="C122" i="37"/>
  <c r="AX121" i="37"/>
  <c r="AT121" i="37"/>
  <c r="AP121" i="37"/>
  <c r="AL121" i="37"/>
  <c r="AH121" i="37"/>
  <c r="AD121" i="37"/>
  <c r="Z121" i="37"/>
  <c r="V121" i="37"/>
  <c r="R121" i="37"/>
  <c r="N121" i="37"/>
  <c r="J121" i="37"/>
  <c r="F121" i="37"/>
  <c r="BA120" i="37"/>
  <c r="BA172" i="37"/>
  <c r="BA174" i="37" s="1"/>
  <c r="AW120" i="37"/>
  <c r="AW172" i="37"/>
  <c r="F227" i="37" s="1"/>
  <c r="AS120" i="37"/>
  <c r="AS172" i="37"/>
  <c r="AO120" i="37"/>
  <c r="AO172" i="37"/>
  <c r="AK120" i="37"/>
  <c r="AK172" i="37" s="1"/>
  <c r="F215" i="37" s="1"/>
  <c r="AG120" i="37"/>
  <c r="AG172" i="37"/>
  <c r="AC120" i="37"/>
  <c r="AC172" i="37"/>
  <c r="Y120" i="37"/>
  <c r="Y172" i="37"/>
  <c r="F203" i="37" s="1"/>
  <c r="U120" i="37"/>
  <c r="U172" i="37"/>
  <c r="Q120" i="37"/>
  <c r="Q172" i="37"/>
  <c r="M120" i="37"/>
  <c r="M172" i="37" s="1"/>
  <c r="F191" i="37" s="1"/>
  <c r="I120" i="37"/>
  <c r="I172" i="37"/>
  <c r="E120" i="37"/>
  <c r="E172" i="37"/>
  <c r="AX170" i="37"/>
  <c r="AT170" i="37"/>
  <c r="AP170" i="37"/>
  <c r="AL170" i="37"/>
  <c r="AH170" i="37"/>
  <c r="AD170" i="37"/>
  <c r="Z170" i="37"/>
  <c r="V170" i="37"/>
  <c r="R170" i="37"/>
  <c r="N170" i="37"/>
  <c r="J170" i="37"/>
  <c r="F170" i="37"/>
  <c r="BA169" i="37"/>
  <c r="AW169" i="37"/>
  <c r="AS169" i="37"/>
  <c r="AO169" i="37"/>
  <c r="AK169" i="37"/>
  <c r="AG169" i="37"/>
  <c r="AC169" i="37"/>
  <c r="Y169" i="37"/>
  <c r="U169" i="37"/>
  <c r="Q169" i="37"/>
  <c r="M169" i="37"/>
  <c r="I169" i="37"/>
  <c r="E169" i="37"/>
  <c r="AZ168" i="37"/>
  <c r="AV168" i="37"/>
  <c r="AR168" i="37"/>
  <c r="AN168" i="37"/>
  <c r="AJ168" i="37"/>
  <c r="AF168" i="37"/>
  <c r="AB168" i="37"/>
  <c r="X168" i="37"/>
  <c r="T168" i="37"/>
  <c r="P168" i="37"/>
  <c r="L168" i="37"/>
  <c r="H168" i="37"/>
  <c r="D168" i="37"/>
  <c r="AY167" i="37"/>
  <c r="AU167" i="37"/>
  <c r="AQ167" i="37"/>
  <c r="AM167" i="37"/>
  <c r="AI167" i="37"/>
  <c r="AE167" i="37"/>
  <c r="AA167" i="37"/>
  <c r="W167" i="37"/>
  <c r="S167" i="37"/>
  <c r="O167" i="37"/>
  <c r="K167" i="37"/>
  <c r="G167" i="37"/>
  <c r="C167" i="37"/>
  <c r="AX166" i="37"/>
  <c r="AT166" i="37"/>
  <c r="AP166" i="37"/>
  <c r="AL166" i="37"/>
  <c r="AH166" i="37"/>
  <c r="AD166" i="37"/>
  <c r="Z166" i="37"/>
  <c r="V166" i="37"/>
  <c r="R166" i="37"/>
  <c r="N166" i="37"/>
  <c r="J166" i="37"/>
  <c r="F166" i="37"/>
  <c r="BA165" i="37"/>
  <c r="AW165" i="37"/>
  <c r="AS165" i="37"/>
  <c r="AO165" i="37"/>
  <c r="AK165" i="37"/>
  <c r="AG165" i="37"/>
  <c r="AC165" i="37"/>
  <c r="Y165" i="37"/>
  <c r="U165" i="37"/>
  <c r="Q165" i="37"/>
  <c r="M165" i="37"/>
  <c r="I165" i="37"/>
  <c r="E165" i="37"/>
  <c r="AZ164" i="37"/>
  <c r="AV164" i="37"/>
  <c r="AR164" i="37"/>
  <c r="AN164" i="37"/>
  <c r="AJ164" i="37"/>
  <c r="AF164" i="37"/>
  <c r="AB164" i="37"/>
  <c r="X164" i="37"/>
  <c r="T164" i="37"/>
  <c r="P164" i="37"/>
  <c r="L164" i="37"/>
  <c r="H164" i="37"/>
  <c r="D164" i="37"/>
  <c r="AY163" i="37"/>
  <c r="AU163" i="37"/>
  <c r="AQ163" i="37"/>
  <c r="AM163" i="37"/>
  <c r="AI163" i="37"/>
  <c r="AE163" i="37"/>
  <c r="AA163" i="37"/>
  <c r="W163" i="37"/>
  <c r="S163" i="37"/>
  <c r="O163" i="37"/>
  <c r="K163" i="37"/>
  <c r="G163" i="37"/>
  <c r="C163" i="37"/>
  <c r="AX162" i="37"/>
  <c r="AT162" i="37"/>
  <c r="AP162" i="37"/>
  <c r="AL162" i="37"/>
  <c r="AH162" i="37"/>
  <c r="AD162" i="37"/>
  <c r="Z162" i="37"/>
  <c r="V162" i="37"/>
  <c r="R162" i="37"/>
  <c r="N162" i="37"/>
  <c r="J162" i="37"/>
  <c r="F162" i="37"/>
  <c r="BA161" i="37"/>
  <c r="AW161" i="37"/>
  <c r="AS161" i="37"/>
  <c r="AO161" i="37"/>
  <c r="AK161" i="37"/>
  <c r="AG161" i="37"/>
  <c r="AC161" i="37"/>
  <c r="Y161" i="37"/>
  <c r="U161" i="37"/>
  <c r="Q161" i="37"/>
  <c r="M161" i="37"/>
  <c r="I161" i="37"/>
  <c r="E161" i="37"/>
  <c r="AZ160" i="37"/>
  <c r="AV160" i="37"/>
  <c r="AR160" i="37"/>
  <c r="AN160" i="37"/>
  <c r="AJ160" i="37"/>
  <c r="AF160" i="37"/>
  <c r="AB160" i="37"/>
  <c r="X160" i="37"/>
  <c r="T160" i="37"/>
  <c r="P160" i="37"/>
  <c r="L160" i="37"/>
  <c r="H160" i="37"/>
  <c r="D160" i="37"/>
  <c r="AY159" i="37"/>
  <c r="AU159" i="37"/>
  <c r="AQ159" i="37"/>
  <c r="AM159" i="37"/>
  <c r="AI159" i="37"/>
  <c r="AE159" i="37"/>
  <c r="AA159" i="37"/>
  <c r="W159" i="37"/>
  <c r="S159" i="37"/>
  <c r="O159" i="37"/>
  <c r="K159" i="37"/>
  <c r="G159" i="37"/>
  <c r="C159" i="37"/>
  <c r="AX158" i="37"/>
  <c r="AT158" i="37"/>
  <c r="AP158" i="37"/>
  <c r="AL158" i="37"/>
  <c r="AH158" i="37"/>
  <c r="AD158" i="37"/>
  <c r="Z158" i="37"/>
  <c r="V158" i="37"/>
  <c r="R158" i="37"/>
  <c r="N158" i="37"/>
  <c r="J158" i="37"/>
  <c r="F158" i="37"/>
  <c r="BA157" i="37"/>
  <c r="AW157" i="37"/>
  <c r="AS157" i="37"/>
  <c r="AO157" i="37"/>
  <c r="AK157" i="37"/>
  <c r="AG157" i="37"/>
  <c r="AC157" i="37"/>
  <c r="Y157" i="37"/>
  <c r="U157" i="37"/>
  <c r="Q157" i="37"/>
  <c r="M157" i="37"/>
  <c r="I157" i="37"/>
  <c r="E157" i="37"/>
  <c r="AZ156" i="37"/>
  <c r="AV156" i="37"/>
  <c r="AR156" i="37"/>
  <c r="AN156" i="37"/>
  <c r="AJ156" i="37"/>
  <c r="AF156" i="37"/>
  <c r="AB156" i="37"/>
  <c r="X156" i="37"/>
  <c r="T156" i="37"/>
  <c r="P156" i="37"/>
  <c r="L156" i="37"/>
  <c r="H156" i="37"/>
  <c r="D156" i="37"/>
  <c r="AY155" i="37"/>
  <c r="AU155" i="37"/>
  <c r="AQ155" i="37"/>
  <c r="AM155" i="37"/>
  <c r="AI155" i="37"/>
  <c r="AE155" i="37"/>
  <c r="AA155" i="37"/>
  <c r="W155" i="37"/>
  <c r="S155" i="37"/>
  <c r="O155" i="37"/>
  <c r="K155" i="37"/>
  <c r="G155" i="37"/>
  <c r="C155" i="37"/>
  <c r="AX154" i="37"/>
  <c r="AT154" i="37"/>
  <c r="AP154" i="37"/>
  <c r="AL154" i="37"/>
  <c r="AH154" i="37"/>
  <c r="AD154" i="37"/>
  <c r="Z154" i="37"/>
  <c r="V154" i="37"/>
  <c r="R154" i="37"/>
  <c r="N154" i="37"/>
  <c r="J154" i="37"/>
  <c r="F154" i="37"/>
  <c r="BA153" i="37"/>
  <c r="AW153" i="37"/>
  <c r="AS153" i="37"/>
  <c r="AO153" i="37"/>
  <c r="AK153" i="37"/>
  <c r="AG153" i="37"/>
  <c r="AC153" i="37"/>
  <c r="Y153" i="37"/>
  <c r="U153" i="37"/>
  <c r="Q153" i="37"/>
  <c r="M153" i="37"/>
  <c r="I153" i="37"/>
  <c r="E153" i="37"/>
  <c r="AZ152" i="37"/>
  <c r="AV152" i="37"/>
  <c r="AR152" i="37"/>
  <c r="AN152" i="37"/>
  <c r="AJ152" i="37"/>
  <c r="AF152" i="37"/>
  <c r="AB152" i="37"/>
  <c r="X152" i="37"/>
  <c r="T152" i="37"/>
  <c r="P152" i="37"/>
  <c r="L152" i="37"/>
  <c r="H152" i="37"/>
  <c r="D152" i="37"/>
  <c r="AY151" i="37"/>
  <c r="AU151" i="37"/>
  <c r="AQ151" i="37"/>
  <c r="AM151" i="37"/>
  <c r="AI151" i="37"/>
  <c r="AE151" i="37"/>
  <c r="AA151" i="37"/>
  <c r="W151" i="37"/>
  <c r="S151" i="37"/>
  <c r="O151" i="37"/>
  <c r="K151" i="37"/>
  <c r="G151" i="37"/>
  <c r="C151" i="37"/>
  <c r="AX150" i="37"/>
  <c r="AT150" i="37"/>
  <c r="AP150" i="37"/>
  <c r="AL150" i="37"/>
  <c r="AH150" i="37"/>
  <c r="AD150" i="37"/>
  <c r="Z150" i="37"/>
  <c r="V150" i="37"/>
  <c r="R150" i="37"/>
  <c r="N150" i="37"/>
  <c r="J150" i="37"/>
  <c r="F150" i="37"/>
  <c r="BA149" i="37"/>
  <c r="AW149" i="37"/>
  <c r="AS149" i="37"/>
  <c r="AO149" i="37"/>
  <c r="AK149" i="37"/>
  <c r="AG149" i="37"/>
  <c r="AC149" i="37"/>
  <c r="Y149" i="37"/>
  <c r="U149" i="37"/>
  <c r="Q149" i="37"/>
  <c r="M149" i="37"/>
  <c r="I149" i="37"/>
  <c r="E149" i="37"/>
  <c r="AZ148" i="37"/>
  <c r="AV148" i="37"/>
  <c r="AR148" i="37"/>
  <c r="AN148" i="37"/>
  <c r="AJ148" i="37"/>
  <c r="AF148" i="37"/>
  <c r="AB148" i="37"/>
  <c r="X148" i="37"/>
  <c r="T148" i="37"/>
  <c r="P148" i="37"/>
  <c r="L148" i="37"/>
  <c r="H148" i="37"/>
  <c r="D148" i="37"/>
  <c r="AY147" i="37"/>
  <c r="AU147" i="37"/>
  <c r="AQ147" i="37"/>
  <c r="AM147" i="37"/>
  <c r="AI147" i="37"/>
  <c r="AE147" i="37"/>
  <c r="AA147" i="37"/>
  <c r="W147" i="37"/>
  <c r="S147" i="37"/>
  <c r="O147" i="37"/>
  <c r="K147" i="37"/>
  <c r="G147" i="37"/>
  <c r="C147" i="37"/>
  <c r="AX146" i="37"/>
  <c r="AT146" i="37"/>
  <c r="AP146" i="37"/>
  <c r="AL146" i="37"/>
  <c r="AH146" i="37"/>
  <c r="AD146" i="37"/>
  <c r="Z146" i="37"/>
  <c r="V146" i="37"/>
  <c r="R146" i="37"/>
  <c r="N146" i="37"/>
  <c r="J146" i="37"/>
  <c r="F146" i="37"/>
  <c r="BA145" i="37"/>
  <c r="AW145" i="37"/>
  <c r="AS145" i="37"/>
  <c r="AO145" i="37"/>
  <c r="AK145" i="37"/>
  <c r="AG145" i="37"/>
  <c r="AC145" i="37"/>
  <c r="Y145" i="37"/>
  <c r="U145" i="37"/>
  <c r="Q145" i="37"/>
  <c r="M145" i="37"/>
  <c r="I145" i="37"/>
  <c r="E145" i="37"/>
  <c r="AZ144" i="37"/>
  <c r="AV144" i="37"/>
  <c r="AR144" i="37"/>
  <c r="AN144" i="37"/>
  <c r="AJ144" i="37"/>
  <c r="AF144" i="37"/>
  <c r="AB144" i="37"/>
  <c r="X144" i="37"/>
  <c r="T144" i="37"/>
  <c r="P144" i="37"/>
  <c r="L144" i="37"/>
  <c r="H144" i="37"/>
  <c r="D144" i="37"/>
  <c r="AY143" i="37"/>
  <c r="AU143" i="37"/>
  <c r="AQ143" i="37"/>
  <c r="AM143" i="37"/>
  <c r="AI143" i="37"/>
  <c r="AE143" i="37"/>
  <c r="AA143" i="37"/>
  <c r="W143" i="37"/>
  <c r="S143" i="37"/>
  <c r="O143" i="37"/>
  <c r="K143" i="37"/>
  <c r="G143" i="37"/>
  <c r="C143" i="37"/>
  <c r="AX142" i="37"/>
  <c r="AT142" i="37"/>
  <c r="AP142" i="37"/>
  <c r="AL142" i="37"/>
  <c r="AH142" i="37"/>
  <c r="AD142" i="37"/>
  <c r="Z142" i="37"/>
  <c r="V142" i="37"/>
  <c r="R142" i="37"/>
  <c r="N142" i="37"/>
  <c r="J142" i="37"/>
  <c r="F142" i="37"/>
  <c r="BA141" i="37"/>
  <c r="AW141" i="37"/>
  <c r="AS141" i="37"/>
  <c r="AO141" i="37"/>
  <c r="AK141" i="37"/>
  <c r="AG141" i="37"/>
  <c r="AC141" i="37"/>
  <c r="Y141" i="37"/>
  <c r="U141" i="37"/>
  <c r="Q141" i="37"/>
  <c r="M141" i="37"/>
  <c r="I141" i="37"/>
  <c r="E141" i="37"/>
  <c r="AZ140" i="37"/>
  <c r="AV140" i="37"/>
  <c r="AR140" i="37"/>
  <c r="AN140" i="37"/>
  <c r="AJ140" i="37"/>
  <c r="AF140" i="37"/>
  <c r="AB140" i="37"/>
  <c r="X140" i="37"/>
  <c r="T140" i="37"/>
  <c r="P140" i="37"/>
  <c r="L140" i="37"/>
  <c r="H140" i="37"/>
  <c r="D140" i="37"/>
  <c r="AY139" i="37"/>
  <c r="AU139" i="37"/>
  <c r="AQ139" i="37"/>
  <c r="AM139" i="37"/>
  <c r="AI139" i="37"/>
  <c r="AE139" i="37"/>
  <c r="AA139" i="37"/>
  <c r="W139" i="37"/>
  <c r="S139" i="37"/>
  <c r="O139" i="37"/>
  <c r="K139" i="37"/>
  <c r="G139" i="37"/>
  <c r="C139" i="37"/>
  <c r="AX138" i="37"/>
  <c r="AT138" i="37"/>
  <c r="AP138" i="37"/>
  <c r="AL138" i="37"/>
  <c r="AH138" i="37"/>
  <c r="AD138" i="37"/>
  <c r="Z138" i="37"/>
  <c r="V138" i="37"/>
  <c r="R138" i="37"/>
  <c r="N138" i="37"/>
  <c r="J138" i="37"/>
  <c r="F138" i="37"/>
  <c r="BA137" i="37"/>
  <c r="AW137" i="37"/>
  <c r="AS137" i="37"/>
  <c r="AO137" i="37"/>
  <c r="AK137" i="37"/>
  <c r="AG137" i="37"/>
  <c r="AC137" i="37"/>
  <c r="Y137" i="37"/>
  <c r="U137" i="37"/>
  <c r="Q137" i="37"/>
  <c r="M137" i="37"/>
  <c r="I137" i="37"/>
  <c r="E137" i="37"/>
  <c r="AZ136" i="37"/>
  <c r="AV136" i="37"/>
  <c r="AR136" i="37"/>
  <c r="AN136" i="37"/>
  <c r="AJ136" i="37"/>
  <c r="AF136" i="37"/>
  <c r="AB136" i="37"/>
  <c r="X136" i="37"/>
  <c r="T136" i="37"/>
  <c r="P136" i="37"/>
  <c r="L136" i="37"/>
  <c r="H136" i="37"/>
  <c r="D136" i="37"/>
  <c r="AY135" i="37"/>
  <c r="AU135" i="37"/>
  <c r="AQ135" i="37"/>
  <c r="AM135" i="37"/>
  <c r="AI135" i="37"/>
  <c r="AE135" i="37"/>
  <c r="AA135" i="37"/>
  <c r="W135" i="37"/>
  <c r="S135" i="37"/>
  <c r="O135" i="37"/>
  <c r="K135" i="37"/>
  <c r="G135" i="37"/>
  <c r="C135" i="37"/>
  <c r="AX134" i="37"/>
  <c r="AT134" i="37"/>
  <c r="AP134" i="37"/>
  <c r="AL134" i="37"/>
  <c r="AH134" i="37"/>
  <c r="AD134" i="37"/>
  <c r="Z134" i="37"/>
  <c r="V134" i="37"/>
  <c r="R134" i="37"/>
  <c r="N134" i="37"/>
  <c r="J134" i="37"/>
  <c r="F134" i="37"/>
  <c r="BA133" i="37"/>
  <c r="AW133" i="37"/>
  <c r="AS133" i="37"/>
  <c r="AO133" i="37"/>
  <c r="AK133" i="37"/>
  <c r="AG133" i="37"/>
  <c r="AC133" i="37"/>
  <c r="Y133" i="37"/>
  <c r="U133" i="37"/>
  <c r="Q133" i="37"/>
  <c r="M133" i="37"/>
  <c r="I133" i="37"/>
  <c r="E133" i="37"/>
  <c r="AZ132" i="37"/>
  <c r="AV132" i="37"/>
  <c r="AR132" i="37"/>
  <c r="AN132" i="37"/>
  <c r="AJ132" i="37"/>
  <c r="AF132" i="37"/>
  <c r="AB132" i="37"/>
  <c r="X132" i="37"/>
  <c r="T132" i="37"/>
  <c r="P132" i="37"/>
  <c r="L132" i="37"/>
  <c r="H132" i="37"/>
  <c r="D132" i="37"/>
  <c r="AY131" i="37"/>
  <c r="AU131" i="37"/>
  <c r="AQ131" i="37"/>
  <c r="AM131" i="37"/>
  <c r="AI131" i="37"/>
  <c r="AE131" i="37"/>
  <c r="AA131" i="37"/>
  <c r="W131" i="37"/>
  <c r="S131" i="37"/>
  <c r="O131" i="37"/>
  <c r="K131" i="37"/>
  <c r="G131" i="37"/>
  <c r="C131" i="37"/>
  <c r="AX130" i="37"/>
  <c r="AT130" i="37"/>
  <c r="AP130" i="37"/>
  <c r="AL130" i="37"/>
  <c r="AH130" i="37"/>
  <c r="AD130" i="37"/>
  <c r="Z130" i="37"/>
  <c r="V130" i="37"/>
  <c r="R130" i="37"/>
  <c r="N130" i="37"/>
  <c r="J130" i="37"/>
  <c r="F130" i="37"/>
  <c r="BA129" i="37"/>
  <c r="AW129" i="37"/>
  <c r="AS129" i="37"/>
  <c r="AO129" i="37"/>
  <c r="AK129" i="37"/>
  <c r="AG129" i="37"/>
  <c r="AC129" i="37"/>
  <c r="Y129" i="37"/>
  <c r="U129" i="37"/>
  <c r="Q129" i="37"/>
  <c r="M129" i="37"/>
  <c r="I129" i="37"/>
  <c r="E129" i="37"/>
  <c r="AZ128" i="37"/>
  <c r="AV128" i="37"/>
  <c r="AR128" i="37"/>
  <c r="AN128" i="37"/>
  <c r="AJ128" i="37"/>
  <c r="AF128" i="37"/>
  <c r="AB128" i="37"/>
  <c r="X128" i="37"/>
  <c r="T128" i="37"/>
  <c r="P128" i="37"/>
  <c r="L128" i="37"/>
  <c r="H128" i="37"/>
  <c r="D128" i="37"/>
  <c r="AY127" i="37"/>
  <c r="AU127" i="37"/>
  <c r="AQ127" i="37"/>
  <c r="AM127" i="37"/>
  <c r="AI127" i="37"/>
  <c r="AE127" i="37"/>
  <c r="AA127" i="37"/>
  <c r="W127" i="37"/>
  <c r="S127" i="37"/>
  <c r="O127" i="37"/>
  <c r="K127" i="37"/>
  <c r="G127" i="37"/>
  <c r="C127" i="37"/>
  <c r="AX126" i="37"/>
  <c r="AT126" i="37"/>
  <c r="AP126" i="37"/>
  <c r="AL126" i="37"/>
  <c r="AH126" i="37"/>
  <c r="AD126" i="37"/>
  <c r="Z126" i="37"/>
  <c r="V126" i="37"/>
  <c r="R126" i="37"/>
  <c r="N126" i="37"/>
  <c r="J126" i="37"/>
  <c r="F126" i="37"/>
  <c r="BA125" i="37"/>
  <c r="AW125" i="37"/>
  <c r="AS125" i="37"/>
  <c r="AO125" i="37"/>
  <c r="AK125" i="37"/>
  <c r="AG125" i="37"/>
  <c r="AC125" i="37"/>
  <c r="Y125" i="37"/>
  <c r="U125" i="37"/>
  <c r="Q125" i="37"/>
  <c r="M125" i="37"/>
  <c r="I125" i="37"/>
  <c r="E125" i="37"/>
  <c r="AZ124" i="37"/>
  <c r="AV124" i="37"/>
  <c r="AR124" i="37"/>
  <c r="AN124" i="37"/>
  <c r="AJ124" i="37"/>
  <c r="AF124" i="37"/>
  <c r="AB124" i="37"/>
  <c r="X124" i="37"/>
  <c r="T124" i="37"/>
  <c r="P124" i="37"/>
  <c r="L124" i="37"/>
  <c r="H124" i="37"/>
  <c r="D124" i="37"/>
  <c r="AY123" i="37"/>
  <c r="AU123" i="37"/>
  <c r="AQ123" i="37"/>
  <c r="AM123" i="37"/>
  <c r="AI123" i="37"/>
  <c r="AE123" i="37"/>
  <c r="AA123" i="37"/>
  <c r="W123" i="37"/>
  <c r="S123" i="37"/>
  <c r="O123" i="37"/>
  <c r="K123" i="37"/>
  <c r="G123" i="37"/>
  <c r="C123" i="37"/>
  <c r="AX122" i="37"/>
  <c r="AT122" i="37"/>
  <c r="AP122" i="37"/>
  <c r="AL122" i="37"/>
  <c r="AH122" i="37"/>
  <c r="AD122" i="37"/>
  <c r="Z122" i="37"/>
  <c r="V122" i="37"/>
  <c r="R122" i="37"/>
  <c r="N122" i="37"/>
  <c r="J122" i="37"/>
  <c r="F122" i="37"/>
  <c r="BA121" i="37"/>
  <c r="AW121" i="37"/>
  <c r="AS121" i="37"/>
  <c r="AO121" i="37"/>
  <c r="AK121" i="37"/>
  <c r="AG121" i="37"/>
  <c r="AC121" i="37"/>
  <c r="Y121" i="37"/>
  <c r="U121" i="37"/>
  <c r="Q121" i="37"/>
  <c r="M121" i="37"/>
  <c r="I121" i="37"/>
  <c r="E121" i="37"/>
  <c r="AZ120" i="37"/>
  <c r="AZ172" i="37" s="1"/>
  <c r="F230" i="37" s="1"/>
  <c r="AV120" i="37"/>
  <c r="AV172" i="37" s="1"/>
  <c r="F226" i="37" s="1"/>
  <c r="AR120" i="37"/>
  <c r="AR172" i="37"/>
  <c r="F222" i="37" s="1"/>
  <c r="AN120" i="37"/>
  <c r="AN172" i="37" s="1"/>
  <c r="F218" i="37" s="1"/>
  <c r="AJ120" i="37"/>
  <c r="AJ172" i="37" s="1"/>
  <c r="F214" i="37" s="1"/>
  <c r="AF120" i="37"/>
  <c r="AF172" i="37"/>
  <c r="AB120" i="37"/>
  <c r="AB172" i="37" s="1"/>
  <c r="X120" i="37"/>
  <c r="X172" i="37" s="1"/>
  <c r="F202" i="37" s="1"/>
  <c r="T120" i="37"/>
  <c r="T172" i="37"/>
  <c r="F198" i="37" s="1"/>
  <c r="P120" i="37"/>
  <c r="P172" i="37" s="1"/>
  <c r="L120" i="37"/>
  <c r="L172" i="37" s="1"/>
  <c r="H120" i="37"/>
  <c r="H172" i="37"/>
  <c r="E120" i="39"/>
  <c r="E172" i="39" s="1"/>
  <c r="F183" i="39" s="1"/>
  <c r="I120" i="39"/>
  <c r="I172" i="39" s="1"/>
  <c r="F187" i="39" s="1"/>
  <c r="M120" i="39"/>
  <c r="M172" i="39"/>
  <c r="F191" i="39" s="1"/>
  <c r="Q120" i="39"/>
  <c r="Q172" i="39" s="1"/>
  <c r="U120" i="39"/>
  <c r="U172" i="39" s="1"/>
  <c r="F199" i="39" s="1"/>
  <c r="Y120" i="39"/>
  <c r="Y172" i="39"/>
  <c r="AC120" i="39"/>
  <c r="AC172" i="39" s="1"/>
  <c r="F207" i="39" s="1"/>
  <c r="AG120" i="39"/>
  <c r="AG172" i="39" s="1"/>
  <c r="F211" i="39" s="1"/>
  <c r="AK120" i="39"/>
  <c r="AK172" i="39"/>
  <c r="AO120" i="39"/>
  <c r="AO172" i="39" s="1"/>
  <c r="F219" i="39" s="1"/>
  <c r="AS120" i="39"/>
  <c r="AS172" i="39"/>
  <c r="AW120" i="39"/>
  <c r="AW172" i="39"/>
  <c r="BA120" i="39"/>
  <c r="BA172" i="39" s="1"/>
  <c r="BA174" i="39" s="1"/>
  <c r="F121" i="39"/>
  <c r="J121" i="39"/>
  <c r="N121" i="39"/>
  <c r="R121" i="39"/>
  <c r="V121" i="39"/>
  <c r="Z121" i="39"/>
  <c r="AD121" i="39"/>
  <c r="AH121" i="39"/>
  <c r="AL121" i="39"/>
  <c r="AP121" i="39"/>
  <c r="AT121" i="39"/>
  <c r="AX121" i="39"/>
  <c r="C122" i="39"/>
  <c r="G122" i="39"/>
  <c r="K122" i="39"/>
  <c r="O122" i="39"/>
  <c r="S122" i="39"/>
  <c r="W122" i="39"/>
  <c r="AA122" i="39"/>
  <c r="AE122" i="39"/>
  <c r="AI122" i="39"/>
  <c r="AM122" i="39"/>
  <c r="AQ122" i="39"/>
  <c r="AU122" i="39"/>
  <c r="AY122" i="39"/>
  <c r="D123" i="39"/>
  <c r="H123" i="39"/>
  <c r="L123" i="39"/>
  <c r="P123" i="39"/>
  <c r="T123" i="39"/>
  <c r="X123" i="39"/>
  <c r="AB123" i="39"/>
  <c r="AF123" i="39"/>
  <c r="AJ123" i="39"/>
  <c r="AN123" i="39"/>
  <c r="AR123" i="39"/>
  <c r="AV123" i="39"/>
  <c r="AZ123" i="39"/>
  <c r="E124" i="39"/>
  <c r="I124" i="39"/>
  <c r="M124" i="39"/>
  <c r="Q124" i="39"/>
  <c r="U124" i="39"/>
  <c r="Y124" i="39"/>
  <c r="AC124" i="39"/>
  <c r="AG124" i="39"/>
  <c r="AK124" i="39"/>
  <c r="AO124" i="39"/>
  <c r="AS124" i="39"/>
  <c r="AW124" i="39"/>
  <c r="BA124" i="39"/>
  <c r="F125" i="39"/>
  <c r="J125" i="39"/>
  <c r="N125" i="39"/>
  <c r="R125" i="39"/>
  <c r="V125" i="39"/>
  <c r="Z125" i="39"/>
  <c r="AD125" i="39"/>
  <c r="AH125" i="39"/>
  <c r="AL125" i="39"/>
  <c r="AP125" i="39"/>
  <c r="AT125" i="39"/>
  <c r="AX125" i="39"/>
  <c r="C126" i="39"/>
  <c r="G126" i="39"/>
  <c r="K126" i="39"/>
  <c r="O126" i="39"/>
  <c r="S126" i="39"/>
  <c r="W126" i="39"/>
  <c r="AA126" i="39"/>
  <c r="AE126" i="39"/>
  <c r="AI126" i="39"/>
  <c r="AM126" i="39"/>
  <c r="AQ126" i="39"/>
  <c r="AU126" i="39"/>
  <c r="AY126" i="39"/>
  <c r="D127" i="39"/>
  <c r="H127" i="39"/>
  <c r="L127" i="39"/>
  <c r="P127" i="39"/>
  <c r="T127" i="39"/>
  <c r="X127" i="39"/>
  <c r="AB127" i="39"/>
  <c r="AF127" i="39"/>
  <c r="AJ127" i="39"/>
  <c r="AN127" i="39"/>
  <c r="AR127" i="39"/>
  <c r="AV127" i="39"/>
  <c r="AZ127" i="39"/>
  <c r="E128" i="39"/>
  <c r="I128" i="39"/>
  <c r="M128" i="39"/>
  <c r="Q128" i="39"/>
  <c r="U128" i="39"/>
  <c r="Y128" i="39"/>
  <c r="AC128" i="39"/>
  <c r="AG128" i="39"/>
  <c r="AK128" i="39"/>
  <c r="AO128" i="39"/>
  <c r="AS128" i="39"/>
  <c r="AW128" i="39"/>
  <c r="BA128" i="39"/>
  <c r="F129" i="39"/>
  <c r="J129" i="39"/>
  <c r="N129" i="39"/>
  <c r="R129" i="39"/>
  <c r="Z149" i="39"/>
  <c r="V149" i="39"/>
  <c r="R149" i="39"/>
  <c r="N149" i="39"/>
  <c r="J149" i="39"/>
  <c r="F149" i="39"/>
  <c r="BA148" i="39"/>
  <c r="AW148" i="39"/>
  <c r="AS148" i="39"/>
  <c r="AO148" i="39"/>
  <c r="AK148" i="39"/>
  <c r="AG148" i="39"/>
  <c r="AC148" i="39"/>
  <c r="Y148" i="39"/>
  <c r="U148" i="39"/>
  <c r="Q148" i="39"/>
  <c r="M148" i="39"/>
  <c r="I148" i="39"/>
  <c r="E148" i="39"/>
  <c r="AZ147" i="39"/>
  <c r="AV147" i="39"/>
  <c r="AR147" i="39"/>
  <c r="AN147" i="39"/>
  <c r="AJ147" i="39"/>
  <c r="AF147" i="39"/>
  <c r="AB147" i="39"/>
  <c r="X147" i="39"/>
  <c r="T147" i="39"/>
  <c r="P147" i="39"/>
  <c r="L147" i="39"/>
  <c r="H147" i="39"/>
  <c r="D147" i="39"/>
  <c r="AY146" i="39"/>
  <c r="AU146" i="39"/>
  <c r="AQ146" i="39"/>
  <c r="AM146" i="39"/>
  <c r="AI146" i="39"/>
  <c r="AE146" i="39"/>
  <c r="AA146" i="39"/>
  <c r="W146" i="39"/>
  <c r="S146" i="39"/>
  <c r="O146" i="39"/>
  <c r="K146" i="39"/>
  <c r="G146" i="39"/>
  <c r="C146" i="39"/>
  <c r="AX145" i="39"/>
  <c r="AT145" i="39"/>
  <c r="AP145" i="39"/>
  <c r="AL145" i="39"/>
  <c r="AH145" i="39"/>
  <c r="AD145" i="39"/>
  <c r="Z145" i="39"/>
  <c r="V145" i="39"/>
  <c r="R145" i="39"/>
  <c r="N145" i="39"/>
  <c r="J145" i="39"/>
  <c r="F145" i="39"/>
  <c r="BA144" i="39"/>
  <c r="AW144" i="39"/>
  <c r="AS144" i="39"/>
  <c r="AO144" i="39"/>
  <c r="AK144" i="39"/>
  <c r="AG144" i="39"/>
  <c r="AC144" i="39"/>
  <c r="Y144" i="39"/>
  <c r="U144" i="39"/>
  <c r="Q144" i="39"/>
  <c r="M144" i="39"/>
  <c r="I144" i="39"/>
  <c r="E144" i="39"/>
  <c r="AZ143" i="39"/>
  <c r="AV143" i="39"/>
  <c r="AR143" i="39"/>
  <c r="AN143" i="39"/>
  <c r="AJ143" i="39"/>
  <c r="AF143" i="39"/>
  <c r="AB143" i="39"/>
  <c r="X143" i="39"/>
  <c r="T143" i="39"/>
  <c r="P143" i="39"/>
  <c r="L143" i="39"/>
  <c r="H143" i="39"/>
  <c r="D143" i="39"/>
  <c r="AY142" i="39"/>
  <c r="AU142" i="39"/>
  <c r="AQ142" i="39"/>
  <c r="AM142" i="39"/>
  <c r="AI142" i="39"/>
  <c r="AE142" i="39"/>
  <c r="AA142" i="39"/>
  <c r="W142" i="39"/>
  <c r="S142" i="39"/>
  <c r="O142" i="39"/>
  <c r="K142" i="39"/>
  <c r="G142" i="39"/>
  <c r="C142" i="39"/>
  <c r="AX141" i="39"/>
  <c r="AT141" i="39"/>
  <c r="AP141" i="39"/>
  <c r="AL141" i="39"/>
  <c r="AH141" i="39"/>
  <c r="AD141" i="39"/>
  <c r="Z141" i="39"/>
  <c r="V141" i="39"/>
  <c r="R141" i="39"/>
  <c r="N141" i="39"/>
  <c r="J141" i="39"/>
  <c r="F141" i="39"/>
  <c r="BA140" i="39"/>
  <c r="AW140" i="39"/>
  <c r="AS140" i="39"/>
  <c r="AO140" i="39"/>
  <c r="AK140" i="39"/>
  <c r="AG140" i="39"/>
  <c r="AC140" i="39"/>
  <c r="Y140" i="39"/>
  <c r="U140" i="39"/>
  <c r="Q140" i="39"/>
  <c r="M140" i="39"/>
  <c r="I140" i="39"/>
  <c r="E140" i="39"/>
  <c r="AZ139" i="39"/>
  <c r="AV139" i="39"/>
  <c r="AR139" i="39"/>
  <c r="AN139" i="39"/>
  <c r="AJ139" i="39"/>
  <c r="AF139" i="39"/>
  <c r="AB139" i="39"/>
  <c r="X139" i="39"/>
  <c r="T139" i="39"/>
  <c r="P139" i="39"/>
  <c r="L139" i="39"/>
  <c r="H139" i="39"/>
  <c r="D139" i="39"/>
  <c r="AY138" i="39"/>
  <c r="AU138" i="39"/>
  <c r="AQ138" i="39"/>
  <c r="AM138" i="39"/>
  <c r="AI138" i="39"/>
  <c r="AE138" i="39"/>
  <c r="AA138" i="39"/>
  <c r="W138" i="39"/>
  <c r="S138" i="39"/>
  <c r="O138" i="39"/>
  <c r="K138" i="39"/>
  <c r="G138" i="39"/>
  <c r="C138" i="39"/>
  <c r="AX137" i="39"/>
  <c r="AT137" i="39"/>
  <c r="AP137" i="39"/>
  <c r="AL137" i="39"/>
  <c r="AH137" i="39"/>
  <c r="AD137" i="39"/>
  <c r="Z137" i="39"/>
  <c r="V137" i="39"/>
  <c r="R137" i="39"/>
  <c r="N137" i="39"/>
  <c r="J137" i="39"/>
  <c r="F137" i="39"/>
  <c r="BA136" i="39"/>
  <c r="AW136" i="39"/>
  <c r="AS136" i="39"/>
  <c r="AO136" i="39"/>
  <c r="AK136" i="39"/>
  <c r="AG136" i="39"/>
  <c r="AC136" i="39"/>
  <c r="Y136" i="39"/>
  <c r="U136" i="39"/>
  <c r="Q136" i="39"/>
  <c r="M136" i="39"/>
  <c r="I136" i="39"/>
  <c r="E136" i="39"/>
  <c r="AZ135" i="39"/>
  <c r="AV135" i="39"/>
  <c r="AR135" i="39"/>
  <c r="AN135" i="39"/>
  <c r="AJ135" i="39"/>
  <c r="AF135" i="39"/>
  <c r="AB135" i="39"/>
  <c r="X135" i="39"/>
  <c r="T135" i="39"/>
  <c r="P135" i="39"/>
  <c r="L135" i="39"/>
  <c r="H135" i="39"/>
  <c r="D135" i="39"/>
  <c r="AY134" i="39"/>
  <c r="AU134" i="39"/>
  <c r="AQ134" i="39"/>
  <c r="AM134" i="39"/>
  <c r="AI134" i="39"/>
  <c r="AE134" i="39"/>
  <c r="AA134" i="39"/>
  <c r="W134" i="39"/>
  <c r="S134" i="39"/>
  <c r="O134" i="39"/>
  <c r="K134" i="39"/>
  <c r="G134" i="39"/>
  <c r="C134" i="39"/>
  <c r="AX133" i="39"/>
  <c r="AT133" i="39"/>
  <c r="AP133" i="39"/>
  <c r="AL133" i="39"/>
  <c r="AH133" i="39"/>
  <c r="AD133" i="39"/>
  <c r="Z133" i="39"/>
  <c r="V133" i="39"/>
  <c r="R133" i="39"/>
  <c r="N133" i="39"/>
  <c r="J133" i="39"/>
  <c r="F133" i="39"/>
  <c r="BA132" i="39"/>
  <c r="AW132" i="39"/>
  <c r="AS132" i="39"/>
  <c r="AO132" i="39"/>
  <c r="AK132" i="39"/>
  <c r="AG132" i="39"/>
  <c r="AC132" i="39"/>
  <c r="Y132" i="39"/>
  <c r="U132" i="39"/>
  <c r="Q132" i="39"/>
  <c r="M132" i="39"/>
  <c r="I132" i="39"/>
  <c r="E132" i="39"/>
  <c r="AZ131" i="39"/>
  <c r="AV131" i="39"/>
  <c r="AR131" i="39"/>
  <c r="AN131" i="39"/>
  <c r="AJ131" i="39"/>
  <c r="AF131" i="39"/>
  <c r="AB131" i="39"/>
  <c r="X131" i="39"/>
  <c r="T131" i="39"/>
  <c r="P131" i="39"/>
  <c r="L131" i="39"/>
  <c r="H131" i="39"/>
  <c r="D131" i="39"/>
  <c r="AY130" i="39"/>
  <c r="AU130" i="39"/>
  <c r="AQ130" i="39"/>
  <c r="AM130" i="39"/>
  <c r="AI130" i="39"/>
  <c r="AE130" i="39"/>
  <c r="AA130" i="39"/>
  <c r="W130" i="39"/>
  <c r="S130" i="39"/>
  <c r="O130" i="39"/>
  <c r="K130" i="39"/>
  <c r="G130" i="39"/>
  <c r="C130" i="39"/>
  <c r="AX129" i="39"/>
  <c r="AT129" i="39"/>
  <c r="AP129" i="39"/>
  <c r="AL129" i="39"/>
  <c r="AH129" i="39"/>
  <c r="AD129" i="39"/>
  <c r="Z129" i="39"/>
  <c r="V129" i="39"/>
  <c r="Q129" i="39"/>
  <c r="L129" i="39"/>
  <c r="G129" i="39"/>
  <c r="AZ128" i="39"/>
  <c r="AU128" i="39"/>
  <c r="AP128" i="39"/>
  <c r="AJ128" i="39"/>
  <c r="AE128" i="39"/>
  <c r="Z128" i="39"/>
  <c r="T128" i="39"/>
  <c r="O128" i="39"/>
  <c r="J128" i="39"/>
  <c r="D128" i="39"/>
  <c r="AX127" i="39"/>
  <c r="AS127" i="39"/>
  <c r="AM127" i="39"/>
  <c r="AH127" i="39"/>
  <c r="AC127" i="39"/>
  <c r="W127" i="39"/>
  <c r="R127" i="39"/>
  <c r="M127" i="39"/>
  <c r="G127" i="39"/>
  <c r="BA126" i="39"/>
  <c r="AV126" i="39"/>
  <c r="AP126" i="39"/>
  <c r="AK126" i="39"/>
  <c r="AF126" i="39"/>
  <c r="Z126" i="39"/>
  <c r="U126" i="39"/>
  <c r="P126" i="39"/>
  <c r="J126" i="39"/>
  <c r="E126" i="39"/>
  <c r="AY125" i="39"/>
  <c r="AS125" i="39"/>
  <c r="AN125" i="39"/>
  <c r="AI125" i="39"/>
  <c r="AC125" i="39"/>
  <c r="X125" i="39"/>
  <c r="S125" i="39"/>
  <c r="M125" i="39"/>
  <c r="H125" i="39"/>
  <c r="C125" i="39"/>
  <c r="AV124" i="39"/>
  <c r="AQ124" i="39"/>
  <c r="AL124" i="39"/>
  <c r="AF124" i="39"/>
  <c r="AA124" i="39"/>
  <c r="V124" i="39"/>
  <c r="P124" i="39"/>
  <c r="K124" i="39"/>
  <c r="F124" i="39"/>
  <c r="AY123" i="39"/>
  <c r="AT123" i="39"/>
  <c r="AO123" i="39"/>
  <c r="AI123" i="39"/>
  <c r="AD123" i="39"/>
  <c r="Y123" i="39"/>
  <c r="S123" i="39"/>
  <c r="N123" i="39"/>
  <c r="I123" i="39"/>
  <c r="C123" i="39"/>
  <c r="AW122" i="39"/>
  <c r="AR122" i="39"/>
  <c r="AL122" i="39"/>
  <c r="AG122" i="39"/>
  <c r="AB122" i="39"/>
  <c r="V122" i="39"/>
  <c r="Q122" i="39"/>
  <c r="L122" i="39"/>
  <c r="F122" i="39"/>
  <c r="AZ121" i="39"/>
  <c r="AU121" i="39"/>
  <c r="AO121" i="39"/>
  <c r="AJ121" i="39"/>
  <c r="AE121" i="39"/>
  <c r="Y121" i="39"/>
  <c r="T121" i="39"/>
  <c r="O121" i="39"/>
  <c r="I121" i="39"/>
  <c r="D121" i="39"/>
  <c r="AX120" i="39"/>
  <c r="AX172" i="39" s="1"/>
  <c r="F228" i="39" s="1"/>
  <c r="AR120" i="39"/>
  <c r="AR172" i="39"/>
  <c r="F222" i="39" s="1"/>
  <c r="AM120" i="39"/>
  <c r="AM172" i="39" s="1"/>
  <c r="F217" i="39" s="1"/>
  <c r="AH120" i="39"/>
  <c r="AH172" i="39"/>
  <c r="AB120" i="39"/>
  <c r="AB172" i="39"/>
  <c r="W120" i="39"/>
  <c r="W172" i="39" s="1"/>
  <c r="F201" i="39" s="1"/>
  <c r="R120" i="39"/>
  <c r="R172" i="39" s="1"/>
  <c r="F196" i="39" s="1"/>
  <c r="L120" i="39"/>
  <c r="L172" i="39"/>
  <c r="F190" i="39" s="1"/>
  <c r="G120" i="39"/>
  <c r="G172" i="39" s="1"/>
  <c r="F185" i="39" s="1"/>
  <c r="C120" i="39"/>
  <c r="C172" i="39"/>
  <c r="AX170" i="39"/>
  <c r="AT170" i="39"/>
  <c r="AP170" i="39"/>
  <c r="AL170" i="39"/>
  <c r="AH170" i="39"/>
  <c r="AD170" i="39"/>
  <c r="Z170" i="39"/>
  <c r="V170" i="39"/>
  <c r="R170" i="39"/>
  <c r="N170" i="39"/>
  <c r="J170" i="39"/>
  <c r="F170" i="39"/>
  <c r="BA169" i="39"/>
  <c r="AW169" i="39"/>
  <c r="AS169" i="39"/>
  <c r="AO169" i="39"/>
  <c r="AK169" i="39"/>
  <c r="AG169" i="39"/>
  <c r="AC169" i="39"/>
  <c r="Y169" i="39"/>
  <c r="U169" i="39"/>
  <c r="Q169" i="39"/>
  <c r="M169" i="39"/>
  <c r="I169" i="39"/>
  <c r="E169" i="39"/>
  <c r="AZ168" i="39"/>
  <c r="AV168" i="39"/>
  <c r="AR168" i="39"/>
  <c r="AN168" i="39"/>
  <c r="AJ168" i="39"/>
  <c r="AF168" i="39"/>
  <c r="AB168" i="39"/>
  <c r="X168" i="39"/>
  <c r="T168" i="39"/>
  <c r="P168" i="39"/>
  <c r="L168" i="39"/>
  <c r="H168" i="39"/>
  <c r="D168" i="39"/>
  <c r="AY167" i="39"/>
  <c r="AU167" i="39"/>
  <c r="AQ167" i="39"/>
  <c r="AM167" i="39"/>
  <c r="AI167" i="39"/>
  <c r="AE167" i="39"/>
  <c r="AA167" i="39"/>
  <c r="W167" i="39"/>
  <c r="S167" i="39"/>
  <c r="O167" i="39"/>
  <c r="K167" i="39"/>
  <c r="G167" i="39"/>
  <c r="C167" i="39"/>
  <c r="AX166" i="39"/>
  <c r="AT166" i="39"/>
  <c r="AP166" i="39"/>
  <c r="AL166" i="39"/>
  <c r="AH166" i="39"/>
  <c r="AD166" i="39"/>
  <c r="Z166" i="39"/>
  <c r="V166" i="39"/>
  <c r="R166" i="39"/>
  <c r="N166" i="39"/>
  <c r="J166" i="39"/>
  <c r="F166" i="39"/>
  <c r="BA165" i="39"/>
  <c r="AW165" i="39"/>
  <c r="AS165" i="39"/>
  <c r="AO165" i="39"/>
  <c r="AK165" i="39"/>
  <c r="AG165" i="39"/>
  <c r="AC165" i="39"/>
  <c r="Y165" i="39"/>
  <c r="U165" i="39"/>
  <c r="Q165" i="39"/>
  <c r="M165" i="39"/>
  <c r="I165" i="39"/>
  <c r="E165" i="39"/>
  <c r="AZ164" i="39"/>
  <c r="AV164" i="39"/>
  <c r="AR164" i="39"/>
  <c r="AN164" i="39"/>
  <c r="AJ164" i="39"/>
  <c r="AF164" i="39"/>
  <c r="AB164" i="39"/>
  <c r="X164" i="39"/>
  <c r="T164" i="39"/>
  <c r="P164" i="39"/>
  <c r="L164" i="39"/>
  <c r="H164" i="39"/>
  <c r="D164" i="39"/>
  <c r="AY163" i="39"/>
  <c r="AU163" i="39"/>
  <c r="AQ163" i="39"/>
  <c r="AM163" i="39"/>
  <c r="AI163" i="39"/>
  <c r="AE163" i="39"/>
  <c r="AA163" i="39"/>
  <c r="W163" i="39"/>
  <c r="S163" i="39"/>
  <c r="O163" i="39"/>
  <c r="K163" i="39"/>
  <c r="G163" i="39"/>
  <c r="C163" i="39"/>
  <c r="AX162" i="39"/>
  <c r="AT162" i="39"/>
  <c r="AP162" i="39"/>
  <c r="AL162" i="39"/>
  <c r="AH162" i="39"/>
  <c r="AD162" i="39"/>
  <c r="Z162" i="39"/>
  <c r="V162" i="39"/>
  <c r="R162" i="39"/>
  <c r="N162" i="39"/>
  <c r="J162" i="39"/>
  <c r="F162" i="39"/>
  <c r="BA161" i="39"/>
  <c r="AW161" i="39"/>
  <c r="AS161" i="39"/>
  <c r="AO161" i="39"/>
  <c r="AK161" i="39"/>
  <c r="AG161" i="39"/>
  <c r="AC161" i="39"/>
  <c r="Y161" i="39"/>
  <c r="U161" i="39"/>
  <c r="Q161" i="39"/>
  <c r="M161" i="39"/>
  <c r="I161" i="39"/>
  <c r="E161" i="39"/>
  <c r="AZ160" i="39"/>
  <c r="AV160" i="39"/>
  <c r="AR160" i="39"/>
  <c r="AN160" i="39"/>
  <c r="AJ160" i="39"/>
  <c r="AF160" i="39"/>
  <c r="AB160" i="39"/>
  <c r="X160" i="39"/>
  <c r="T160" i="39"/>
  <c r="P160" i="39"/>
  <c r="L160" i="39"/>
  <c r="H160" i="39"/>
  <c r="D160" i="39"/>
  <c r="AY159" i="39"/>
  <c r="AU159" i="39"/>
  <c r="AQ159" i="39"/>
  <c r="AM159" i="39"/>
  <c r="AI159" i="39"/>
  <c r="AE159" i="39"/>
  <c r="AA159" i="39"/>
  <c r="W159" i="39"/>
  <c r="S159" i="39"/>
  <c r="O159" i="39"/>
  <c r="K159" i="39"/>
  <c r="G159" i="39"/>
  <c r="C159" i="39"/>
  <c r="AX158" i="39"/>
  <c r="AT158" i="39"/>
  <c r="AP158" i="39"/>
  <c r="AL158" i="39"/>
  <c r="AH158" i="39"/>
  <c r="AD158" i="39"/>
  <c r="Z158" i="39"/>
  <c r="V158" i="39"/>
  <c r="R158" i="39"/>
  <c r="N158" i="39"/>
  <c r="J158" i="39"/>
  <c r="F158" i="39"/>
  <c r="BA157" i="39"/>
  <c r="AW157" i="39"/>
  <c r="AS157" i="39"/>
  <c r="AO157" i="39"/>
  <c r="AK157" i="39"/>
  <c r="AG157" i="39"/>
  <c r="AC157" i="39"/>
  <c r="Y157" i="39"/>
  <c r="U157" i="39"/>
  <c r="Q157" i="39"/>
  <c r="M157" i="39"/>
  <c r="I157" i="39"/>
  <c r="E157" i="39"/>
  <c r="AZ156" i="39"/>
  <c r="AV156" i="39"/>
  <c r="AR156" i="39"/>
  <c r="AN156" i="39"/>
  <c r="AJ156" i="39"/>
  <c r="AF156" i="39"/>
  <c r="AB156" i="39"/>
  <c r="X156" i="39"/>
  <c r="T156" i="39"/>
  <c r="P156" i="39"/>
  <c r="L156" i="39"/>
  <c r="H156" i="39"/>
  <c r="D156" i="39"/>
  <c r="AY155" i="39"/>
  <c r="AU155" i="39"/>
  <c r="AQ155" i="39"/>
  <c r="AM155" i="39"/>
  <c r="AI155" i="39"/>
  <c r="AE155" i="39"/>
  <c r="AA155" i="39"/>
  <c r="W155" i="39"/>
  <c r="S155" i="39"/>
  <c r="O155" i="39"/>
  <c r="K155" i="39"/>
  <c r="G155" i="39"/>
  <c r="C155" i="39"/>
  <c r="AX154" i="39"/>
  <c r="AT154" i="39"/>
  <c r="AP154" i="39"/>
  <c r="AL154" i="39"/>
  <c r="AH154" i="39"/>
  <c r="AD154" i="39"/>
  <c r="Z154" i="39"/>
  <c r="V154" i="39"/>
  <c r="R154" i="39"/>
  <c r="N154" i="39"/>
  <c r="J154" i="39"/>
  <c r="F154" i="39"/>
  <c r="BA153" i="39"/>
  <c r="AW153" i="39"/>
  <c r="AS153" i="39"/>
  <c r="AO153" i="39"/>
  <c r="AK153" i="39"/>
  <c r="AG153" i="39"/>
  <c r="AC153" i="39"/>
  <c r="Y153" i="39"/>
  <c r="U153" i="39"/>
  <c r="Q153" i="39"/>
  <c r="M153" i="39"/>
  <c r="I153" i="39"/>
  <c r="E153" i="39"/>
  <c r="AZ152" i="39"/>
  <c r="AV152" i="39"/>
  <c r="AR152" i="39"/>
  <c r="AN152" i="39"/>
  <c r="AJ152" i="39"/>
  <c r="AF152" i="39"/>
  <c r="AB152" i="39"/>
  <c r="X152" i="39"/>
  <c r="T152" i="39"/>
  <c r="P152" i="39"/>
  <c r="L152" i="39"/>
  <c r="H152" i="39"/>
  <c r="D152" i="39"/>
  <c r="AY151" i="39"/>
  <c r="AU151" i="39"/>
  <c r="AQ151" i="39"/>
  <c r="AM151" i="39"/>
  <c r="AI151" i="39"/>
  <c r="AE151" i="39"/>
  <c r="AA151" i="39"/>
  <c r="W151" i="39"/>
  <c r="S151" i="39"/>
  <c r="O151" i="39"/>
  <c r="K151" i="39"/>
  <c r="G151" i="39"/>
  <c r="C151" i="39"/>
  <c r="AX150" i="39"/>
  <c r="AT150" i="39"/>
  <c r="AP150" i="39"/>
  <c r="AL150" i="39"/>
  <c r="AH150" i="39"/>
  <c r="AD150" i="39"/>
  <c r="Z150" i="39"/>
  <c r="V150" i="39"/>
  <c r="R150" i="39"/>
  <c r="N150" i="39"/>
  <c r="J150" i="39"/>
  <c r="F150" i="39"/>
  <c r="BA149" i="39"/>
  <c r="AW149" i="39"/>
  <c r="AS149" i="39"/>
  <c r="AO149" i="39"/>
  <c r="AK149" i="39"/>
  <c r="AG149" i="39"/>
  <c r="AC149" i="39"/>
  <c r="Y149" i="39"/>
  <c r="U149" i="39"/>
  <c r="Q149" i="39"/>
  <c r="M149" i="39"/>
  <c r="I149" i="39"/>
  <c r="E149" i="39"/>
  <c r="AZ148" i="39"/>
  <c r="AV148" i="39"/>
  <c r="AR148" i="39"/>
  <c r="AN148" i="39"/>
  <c r="AJ148" i="39"/>
  <c r="AF148" i="39"/>
  <c r="AB148" i="39"/>
  <c r="X148" i="39"/>
  <c r="T148" i="39"/>
  <c r="P148" i="39"/>
  <c r="L148" i="39"/>
  <c r="H148" i="39"/>
  <c r="D148" i="39"/>
  <c r="AY147" i="39"/>
  <c r="AU147" i="39"/>
  <c r="AQ147" i="39"/>
  <c r="AM147" i="39"/>
  <c r="AI147" i="39"/>
  <c r="AE147" i="39"/>
  <c r="AA147" i="39"/>
  <c r="W147" i="39"/>
  <c r="S147" i="39"/>
  <c r="O147" i="39"/>
  <c r="K147" i="39"/>
  <c r="G147" i="39"/>
  <c r="C147" i="39"/>
  <c r="AX146" i="39"/>
  <c r="AT146" i="39"/>
  <c r="AP146" i="39"/>
  <c r="AL146" i="39"/>
  <c r="AH146" i="39"/>
  <c r="AD146" i="39"/>
  <c r="Z146" i="39"/>
  <c r="V146" i="39"/>
  <c r="R146" i="39"/>
  <c r="N146" i="39"/>
  <c r="J146" i="39"/>
  <c r="F146" i="39"/>
  <c r="BA145" i="39"/>
  <c r="AW145" i="39"/>
  <c r="AS145" i="39"/>
  <c r="AO145" i="39"/>
  <c r="AK145" i="39"/>
  <c r="AG145" i="39"/>
  <c r="AC145" i="39"/>
  <c r="Y145" i="39"/>
  <c r="U145" i="39"/>
  <c r="Q145" i="39"/>
  <c r="M145" i="39"/>
  <c r="I145" i="39"/>
  <c r="E145" i="39"/>
  <c r="AZ144" i="39"/>
  <c r="AV144" i="39"/>
  <c r="AR144" i="39"/>
  <c r="AN144" i="39"/>
  <c r="AJ144" i="39"/>
  <c r="AF144" i="39"/>
  <c r="AB144" i="39"/>
  <c r="X144" i="39"/>
  <c r="T144" i="39"/>
  <c r="P144" i="39"/>
  <c r="L144" i="39"/>
  <c r="H144" i="39"/>
  <c r="D144" i="39"/>
  <c r="AY143" i="39"/>
  <c r="AU143" i="39"/>
  <c r="AQ143" i="39"/>
  <c r="AM143" i="39"/>
  <c r="AI143" i="39"/>
  <c r="AE143" i="39"/>
  <c r="AA143" i="39"/>
  <c r="W143" i="39"/>
  <c r="S143" i="39"/>
  <c r="O143" i="39"/>
  <c r="K143" i="39"/>
  <c r="G143" i="39"/>
  <c r="C143" i="39"/>
  <c r="AX142" i="39"/>
  <c r="AT142" i="39"/>
  <c r="AP142" i="39"/>
  <c r="AL142" i="39"/>
  <c r="AH142" i="39"/>
  <c r="AD142" i="39"/>
  <c r="Z142" i="39"/>
  <c r="V142" i="39"/>
  <c r="R142" i="39"/>
  <c r="N142" i="39"/>
  <c r="J142" i="39"/>
  <c r="F142" i="39"/>
  <c r="BA141" i="39"/>
  <c r="AW141" i="39"/>
  <c r="AS141" i="39"/>
  <c r="AO141" i="39"/>
  <c r="AK141" i="39"/>
  <c r="AG141" i="39"/>
  <c r="AC141" i="39"/>
  <c r="Y141" i="39"/>
  <c r="U141" i="39"/>
  <c r="Q141" i="39"/>
  <c r="M141" i="39"/>
  <c r="I141" i="39"/>
  <c r="E141" i="39"/>
  <c r="AZ140" i="39"/>
  <c r="AV140" i="39"/>
  <c r="AR140" i="39"/>
  <c r="AN140" i="39"/>
  <c r="AJ140" i="39"/>
  <c r="AF140" i="39"/>
  <c r="AB140" i="39"/>
  <c r="X140" i="39"/>
  <c r="T140" i="39"/>
  <c r="P140" i="39"/>
  <c r="L140" i="39"/>
  <c r="H140" i="39"/>
  <c r="D140" i="39"/>
  <c r="AY139" i="39"/>
  <c r="AU139" i="39"/>
  <c r="AQ139" i="39"/>
  <c r="AM139" i="39"/>
  <c r="AI139" i="39"/>
  <c r="AE139" i="39"/>
  <c r="AA139" i="39"/>
  <c r="W139" i="39"/>
  <c r="S139" i="39"/>
  <c r="O139" i="39"/>
  <c r="K139" i="39"/>
  <c r="G139" i="39"/>
  <c r="C139" i="39"/>
  <c r="AX138" i="39"/>
  <c r="AT138" i="39"/>
  <c r="AP138" i="39"/>
  <c r="AL138" i="39"/>
  <c r="AH138" i="39"/>
  <c r="AD138" i="39"/>
  <c r="Z138" i="39"/>
  <c r="V138" i="39"/>
  <c r="R138" i="39"/>
  <c r="N138" i="39"/>
  <c r="J138" i="39"/>
  <c r="F138" i="39"/>
  <c r="BA137" i="39"/>
  <c r="AW137" i="39"/>
  <c r="AS137" i="39"/>
  <c r="AO137" i="39"/>
  <c r="AK137" i="39"/>
  <c r="AG137" i="39"/>
  <c r="AC137" i="39"/>
  <c r="Y137" i="39"/>
  <c r="U137" i="39"/>
  <c r="Q137" i="39"/>
  <c r="M137" i="39"/>
  <c r="I137" i="39"/>
  <c r="E137" i="39"/>
  <c r="AZ136" i="39"/>
  <c r="AV136" i="39"/>
  <c r="AR136" i="39"/>
  <c r="AN136" i="39"/>
  <c r="AJ136" i="39"/>
  <c r="AF136" i="39"/>
  <c r="AB136" i="39"/>
  <c r="X136" i="39"/>
  <c r="T136" i="39"/>
  <c r="P136" i="39"/>
  <c r="L136" i="39"/>
  <c r="H136" i="39"/>
  <c r="D136" i="39"/>
  <c r="AY135" i="39"/>
  <c r="AU135" i="39"/>
  <c r="AQ135" i="39"/>
  <c r="AM135" i="39"/>
  <c r="AI135" i="39"/>
  <c r="AE135" i="39"/>
  <c r="AA135" i="39"/>
  <c r="W135" i="39"/>
  <c r="S135" i="39"/>
  <c r="O135" i="39"/>
  <c r="K135" i="39"/>
  <c r="G135" i="39"/>
  <c r="C135" i="39"/>
  <c r="AX134" i="39"/>
  <c r="AT134" i="39"/>
  <c r="AP134" i="39"/>
  <c r="AL134" i="39"/>
  <c r="AH134" i="39"/>
  <c r="AD134" i="39"/>
  <c r="Z134" i="39"/>
  <c r="V134" i="39"/>
  <c r="R134" i="39"/>
  <c r="N134" i="39"/>
  <c r="J134" i="39"/>
  <c r="F134" i="39"/>
  <c r="BA133" i="39"/>
  <c r="AW133" i="39"/>
  <c r="AS133" i="39"/>
  <c r="AO133" i="39"/>
  <c r="AK133" i="39"/>
  <c r="AG133" i="39"/>
  <c r="AC133" i="39"/>
  <c r="Y133" i="39"/>
  <c r="U133" i="39"/>
  <c r="Q133" i="39"/>
  <c r="M133" i="39"/>
  <c r="I133" i="39"/>
  <c r="E133" i="39"/>
  <c r="AZ132" i="39"/>
  <c r="AV132" i="39"/>
  <c r="AR132" i="39"/>
  <c r="AN132" i="39"/>
  <c r="AJ132" i="39"/>
  <c r="AF132" i="39"/>
  <c r="AB132" i="39"/>
  <c r="X132" i="39"/>
  <c r="T132" i="39"/>
  <c r="P132" i="39"/>
  <c r="L132" i="39"/>
  <c r="H132" i="39"/>
  <c r="D132" i="39"/>
  <c r="AY131" i="39"/>
  <c r="AU131" i="39"/>
  <c r="AQ131" i="39"/>
  <c r="AM131" i="39"/>
  <c r="AI131" i="39"/>
  <c r="AE131" i="39"/>
  <c r="AA131" i="39"/>
  <c r="W131" i="39"/>
  <c r="S131" i="39"/>
  <c r="O131" i="39"/>
  <c r="K131" i="39"/>
  <c r="G131" i="39"/>
  <c r="C131" i="39"/>
  <c r="AX130" i="39"/>
  <c r="AT130" i="39"/>
  <c r="AP130" i="39"/>
  <c r="AL130" i="39"/>
  <c r="AH130" i="39"/>
  <c r="AD130" i="39"/>
  <c r="Z130" i="39"/>
  <c r="V130" i="39"/>
  <c r="R130" i="39"/>
  <c r="N130" i="39"/>
  <c r="J130" i="39"/>
  <c r="F130" i="39"/>
  <c r="BA129" i="39"/>
  <c r="AW129" i="39"/>
  <c r="AS129" i="39"/>
  <c r="AO129" i="39"/>
  <c r="AK129" i="39"/>
  <c r="AG129" i="39"/>
  <c r="AC129" i="39"/>
  <c r="Y129" i="39"/>
  <c r="U129" i="39"/>
  <c r="P129" i="39"/>
  <c r="K129" i="39"/>
  <c r="E129" i="39"/>
  <c r="AY128" i="39"/>
  <c r="AT128" i="39"/>
  <c r="AN128" i="39"/>
  <c r="AI128" i="39"/>
  <c r="AD128" i="39"/>
  <c r="X128" i="39"/>
  <c r="S128" i="39"/>
  <c r="N128" i="39"/>
  <c r="H128" i="39"/>
  <c r="C128" i="39"/>
  <c r="AW127" i="39"/>
  <c r="AQ127" i="39"/>
  <c r="AL127" i="39"/>
  <c r="AG127" i="39"/>
  <c r="AA127" i="39"/>
  <c r="V127" i="39"/>
  <c r="Q127" i="39"/>
  <c r="K127" i="39"/>
  <c r="F127" i="39"/>
  <c r="AZ126" i="39"/>
  <c r="AT126" i="39"/>
  <c r="AO126" i="39"/>
  <c r="AJ126" i="39"/>
  <c r="AD126" i="39"/>
  <c r="Y126" i="39"/>
  <c r="T126" i="39"/>
  <c r="N126" i="39"/>
  <c r="I126" i="39"/>
  <c r="D126" i="39"/>
  <c r="AW125" i="39"/>
  <c r="AR125" i="39"/>
  <c r="AM125" i="39"/>
  <c r="AG125" i="39"/>
  <c r="AB125" i="39"/>
  <c r="W125" i="39"/>
  <c r="Q125" i="39"/>
  <c r="L125" i="39"/>
  <c r="G125" i="39"/>
  <c r="AZ124" i="39"/>
  <c r="AU124" i="39"/>
  <c r="AP124" i="39"/>
  <c r="AJ124" i="39"/>
  <c r="AE124" i="39"/>
  <c r="Z124" i="39"/>
  <c r="T124" i="39"/>
  <c r="O124" i="39"/>
  <c r="J124" i="39"/>
  <c r="D124" i="39"/>
  <c r="AX123" i="39"/>
  <c r="AS123" i="39"/>
  <c r="AM123" i="39"/>
  <c r="AH123" i="39"/>
  <c r="AC123" i="39"/>
  <c r="W123" i="39"/>
  <c r="R123" i="39"/>
  <c r="M123" i="39"/>
  <c r="G123" i="39"/>
  <c r="BA122" i="39"/>
  <c r="AV122" i="39"/>
  <c r="AP122" i="39"/>
  <c r="AK122" i="39"/>
  <c r="AF122" i="39"/>
  <c r="Z122" i="39"/>
  <c r="U122" i="39"/>
  <c r="P122" i="39"/>
  <c r="J122" i="39"/>
  <c r="E122" i="39"/>
  <c r="AY121" i="39"/>
  <c r="AS121" i="39"/>
  <c r="AN121" i="39"/>
  <c r="AI121" i="39"/>
  <c r="AC121" i="39"/>
  <c r="X121" i="39"/>
  <c r="S121" i="39"/>
  <c r="M121" i="39"/>
  <c r="H121" i="39"/>
  <c r="C121" i="39"/>
  <c r="AV120" i="39"/>
  <c r="AV172" i="39" s="1"/>
  <c r="AQ120" i="39"/>
  <c r="AQ172" i="39"/>
  <c r="F221" i="39" s="1"/>
  <c r="AL120" i="39"/>
  <c r="AL172" i="39"/>
  <c r="AF120" i="39"/>
  <c r="AF172" i="39" s="1"/>
  <c r="F210" i="39" s="1"/>
  <c r="AA120" i="39"/>
  <c r="AA172" i="39" s="1"/>
  <c r="F205" i="39" s="1"/>
  <c r="V120" i="39"/>
  <c r="V172" i="39"/>
  <c r="P120" i="39"/>
  <c r="P172" i="39" s="1"/>
  <c r="F194" i="39" s="1"/>
  <c r="K120" i="39"/>
  <c r="K172" i="39"/>
  <c r="F120" i="39"/>
  <c r="F172" i="39"/>
  <c r="F184" i="39" s="1"/>
  <c r="AF122" i="38"/>
  <c r="AB122" i="38"/>
  <c r="X122" i="38"/>
  <c r="T122" i="38"/>
  <c r="P122" i="38"/>
  <c r="L122" i="38"/>
  <c r="H122" i="38"/>
  <c r="D122" i="38"/>
  <c r="AY121" i="38"/>
  <c r="AU121" i="38"/>
  <c r="AQ121" i="38"/>
  <c r="AM121" i="38"/>
  <c r="AI121" i="38"/>
  <c r="AE121" i="38"/>
  <c r="AA121" i="38"/>
  <c r="W121" i="38"/>
  <c r="S121" i="38"/>
  <c r="O121" i="38"/>
  <c r="K121" i="38"/>
  <c r="G121" i="38"/>
  <c r="C121" i="38"/>
  <c r="AX120" i="38"/>
  <c r="AX172" i="38" s="1"/>
  <c r="F228" i="38" s="1"/>
  <c r="AT120" i="38"/>
  <c r="AT172" i="38" s="1"/>
  <c r="F224" i="38" s="1"/>
  <c r="AP120" i="38"/>
  <c r="AP172" i="38"/>
  <c r="F220" i="38" s="1"/>
  <c r="AL120" i="38"/>
  <c r="AL172" i="38" s="1"/>
  <c r="F216" i="38" s="1"/>
  <c r="AH120" i="38"/>
  <c r="AH172" i="38" s="1"/>
  <c r="F212" i="38" s="1"/>
  <c r="AD120" i="38"/>
  <c r="AD172" i="38"/>
  <c r="F208" i="38" s="1"/>
  <c r="Z120" i="38"/>
  <c r="Z172" i="38" s="1"/>
  <c r="F204" i="38" s="1"/>
  <c r="V120" i="38"/>
  <c r="V172" i="38" s="1"/>
  <c r="F200" i="38" s="1"/>
  <c r="R120" i="38"/>
  <c r="R172" i="38"/>
  <c r="F196" i="38" s="1"/>
  <c r="N120" i="38"/>
  <c r="N172" i="38" s="1"/>
  <c r="F192" i="38" s="1"/>
  <c r="J120" i="38"/>
  <c r="J172" i="38"/>
  <c r="F120" i="38"/>
  <c r="F172" i="38"/>
  <c r="F188" i="38"/>
  <c r="F226" i="39"/>
  <c r="F181" i="39"/>
  <c r="F203" i="39"/>
  <c r="F194" i="37"/>
  <c r="F210" i="37"/>
  <c r="F187" i="37"/>
  <c r="F219" i="37"/>
  <c r="F184" i="36"/>
  <c r="F216" i="36"/>
  <c r="F230" i="31"/>
  <c r="F207" i="31"/>
  <c r="F223" i="31"/>
  <c r="F189" i="39"/>
  <c r="F206" i="39"/>
  <c r="F215" i="39"/>
  <c r="F207" i="37"/>
  <c r="F223" i="37"/>
  <c r="F204" i="36"/>
  <c r="F220" i="36"/>
  <c r="F202" i="31"/>
  <c r="F195" i="31"/>
  <c r="F211" i="31"/>
  <c r="F184" i="31"/>
  <c r="F216" i="31"/>
  <c r="F216" i="39"/>
  <c r="F212" i="39"/>
  <c r="F227" i="39"/>
  <c r="F195" i="39"/>
  <c r="F186" i="37"/>
  <c r="F195" i="37"/>
  <c r="F211" i="37"/>
  <c r="F186" i="36"/>
  <c r="F215" i="36"/>
  <c r="F192" i="36"/>
  <c r="F208" i="36"/>
  <c r="F183" i="31"/>
  <c r="F199" i="31"/>
  <c r="F220" i="31"/>
  <c r="F184" i="38"/>
  <c r="F200" i="39"/>
  <c r="F223" i="39"/>
  <c r="F190" i="37"/>
  <c r="F206" i="37"/>
  <c r="F183" i="37"/>
  <c r="F199" i="37"/>
  <c r="F206" i="36"/>
  <c r="F181" i="36"/>
  <c r="F196" i="36"/>
  <c r="F228" i="36"/>
  <c r="F187" i="31"/>
  <c r="F219" i="31"/>
  <c r="F192" i="31"/>
  <c r="F208" i="31"/>
  <c r="F224" i="31"/>
  <c r="F181" i="31"/>
  <c r="F196" i="31"/>
  <c r="F212" i="31"/>
  <c r="F228" i="31"/>
  <c r="G62" i="36" l="1"/>
  <c r="G113" i="36" s="1"/>
  <c r="G174" i="36" s="1"/>
  <c r="Y62" i="36"/>
  <c r="Y113" i="36" s="1"/>
  <c r="J203" i="36" s="1"/>
  <c r="S67" i="36"/>
  <c r="AP65" i="36"/>
  <c r="AJ66" i="36"/>
  <c r="AO63" i="36"/>
  <c r="AF62" i="36"/>
  <c r="AF113" i="36" s="1"/>
  <c r="X65" i="36"/>
  <c r="AC63" i="36"/>
  <c r="AE64" i="36"/>
  <c r="F62" i="36"/>
  <c r="F113" i="36" s="1"/>
  <c r="AY66" i="36"/>
  <c r="Z72" i="36"/>
  <c r="M63" i="36"/>
  <c r="AG62" i="36"/>
  <c r="AG113" i="36" s="1"/>
  <c r="AG174" i="36" s="1"/>
  <c r="L63" i="36"/>
  <c r="G63" i="36"/>
  <c r="AV62" i="36"/>
  <c r="AV113" i="36" s="1"/>
  <c r="AW62" i="36"/>
  <c r="AW113" i="36" s="1"/>
  <c r="J227" i="36" s="1"/>
  <c r="AL67" i="36"/>
  <c r="P66" i="36"/>
  <c r="AD62" i="36"/>
  <c r="AD113" i="36" s="1"/>
  <c r="W64" i="36"/>
  <c r="R63" i="36"/>
  <c r="AV65" i="36"/>
  <c r="I64" i="36"/>
  <c r="D63" i="36"/>
  <c r="AH63" i="36"/>
  <c r="AS73" i="36"/>
  <c r="AY63" i="36"/>
  <c r="AS65" i="36"/>
  <c r="AJ63" i="36"/>
  <c r="AE63" i="36"/>
  <c r="V63" i="36"/>
  <c r="W63" i="36"/>
  <c r="G68" i="36"/>
  <c r="AN66" i="36"/>
  <c r="J63" i="36"/>
  <c r="AU64" i="36"/>
  <c r="AV63" i="36"/>
  <c r="AA66" i="36"/>
  <c r="AG64" i="36"/>
  <c r="M64" i="36"/>
  <c r="AY64" i="36"/>
  <c r="AB95" i="36"/>
  <c r="AT74" i="36"/>
  <c r="F66" i="36"/>
  <c r="AI64" i="36"/>
  <c r="AJ82" i="36"/>
  <c r="AL62" i="36"/>
  <c r="AL113" i="36" s="1"/>
  <c r="AL174" i="36" s="1"/>
  <c r="J64" i="36"/>
  <c r="E64" i="36"/>
  <c r="AT63" i="36"/>
  <c r="AU63" i="36"/>
  <c r="AS68" i="36"/>
  <c r="O62" i="36"/>
  <c r="O113" i="36" s="1"/>
  <c r="AN63" i="36"/>
  <c r="U65" i="36"/>
  <c r="Y64" i="36"/>
  <c r="L62" i="36"/>
  <c r="L113" i="36" s="1"/>
  <c r="L174" i="36" s="1"/>
  <c r="L65" i="36"/>
  <c r="S62" i="36"/>
  <c r="S113" i="36" s="1"/>
  <c r="E63" i="36"/>
  <c r="AC62" i="36"/>
  <c r="AC113" i="36" s="1"/>
  <c r="AC174" i="36" s="1"/>
  <c r="W66" i="36"/>
  <c r="AC64" i="36"/>
  <c r="Z64" i="36"/>
  <c r="Q64" i="36"/>
  <c r="S64" i="36"/>
  <c r="AC73" i="36"/>
  <c r="V64" i="36"/>
  <c r="AX65" i="36"/>
  <c r="C65" i="36"/>
  <c r="AP62" i="36"/>
  <c r="AP113" i="36" s="1"/>
  <c r="J220" i="36" s="1"/>
  <c r="AJ65" i="36"/>
  <c r="AI63" i="36"/>
  <c r="O85" i="36"/>
  <c r="AQ99" i="36"/>
  <c r="K65" i="36"/>
  <c r="AW64" i="36"/>
  <c r="AS64" i="36"/>
  <c r="AK64" i="36"/>
  <c r="AL64" i="36"/>
  <c r="J78" i="36"/>
  <c r="AS62" i="36"/>
  <c r="AS113" i="36" s="1"/>
  <c r="AS174" i="36" s="1"/>
  <c r="AT64" i="36"/>
  <c r="X66" i="36"/>
  <c r="AA65" i="36"/>
  <c r="AB63" i="36"/>
  <c r="AM69" i="36"/>
  <c r="AQ64" i="36"/>
  <c r="I70" i="36"/>
  <c r="AX103" i="36"/>
  <c r="AD63" i="36"/>
  <c r="R65" i="36"/>
  <c r="N65" i="36"/>
  <c r="F65" i="36"/>
  <c r="G65" i="36"/>
  <c r="T62" i="36"/>
  <c r="T113" i="36" s="1"/>
  <c r="Y63" i="36"/>
  <c r="T65" i="36"/>
  <c r="AV66" i="36"/>
  <c r="AY65" i="36"/>
  <c r="H64" i="36"/>
  <c r="AU76" i="36"/>
  <c r="H79" i="36"/>
  <c r="H62" i="36"/>
  <c r="H113" i="36" s="1"/>
  <c r="H174" i="36" s="1"/>
  <c r="I99" i="36"/>
  <c r="D64" i="36"/>
  <c r="AK65" i="36"/>
  <c r="AG65" i="36"/>
  <c r="Y65" i="36"/>
  <c r="Z65" i="36"/>
  <c r="AX62" i="36"/>
  <c r="AX113" i="36" s="1"/>
  <c r="K64" i="36"/>
  <c r="AW65" i="36"/>
  <c r="E73" i="36"/>
  <c r="AA62" i="36"/>
  <c r="AA113" i="36" s="1"/>
  <c r="AF64" i="36"/>
  <c r="AR62" i="36"/>
  <c r="AR113" i="36" s="1"/>
  <c r="J222" i="36" s="1"/>
  <c r="AM67" i="36"/>
  <c r="AJ62" i="36"/>
  <c r="AJ113" i="36" s="1"/>
  <c r="AX66" i="36"/>
  <c r="AT98" i="36"/>
  <c r="AR65" i="36"/>
  <c r="R72" i="36"/>
  <c r="Y66" i="36"/>
  <c r="V66" i="36"/>
  <c r="M66" i="36"/>
  <c r="O66" i="36"/>
  <c r="O64" i="36"/>
  <c r="I65" i="36"/>
  <c r="AU66" i="36"/>
  <c r="AC85" i="36"/>
  <c r="AQ63" i="36"/>
  <c r="AI65" i="36"/>
  <c r="H65" i="36"/>
  <c r="F63" i="36"/>
  <c r="Q65" i="36"/>
  <c r="X64" i="36"/>
  <c r="R84" i="36"/>
  <c r="C66" i="36"/>
  <c r="M79" i="36"/>
  <c r="AS66" i="36"/>
  <c r="AO66" i="36"/>
  <c r="AG66" i="36"/>
  <c r="AH66" i="36"/>
  <c r="AM64" i="36"/>
  <c r="AL65" i="36"/>
  <c r="AE62" i="36"/>
  <c r="AE113" i="36" s="1"/>
  <c r="U64" i="36"/>
  <c r="M62" i="36"/>
  <c r="M113" i="36" s="1"/>
  <c r="D62" i="36"/>
  <c r="D113" i="36" s="1"/>
  <c r="J182" i="36" s="1"/>
  <c r="U62" i="36"/>
  <c r="U113" i="36" s="1"/>
  <c r="AG96" i="36"/>
  <c r="X79" i="36"/>
  <c r="M83" i="36"/>
  <c r="I62" i="36"/>
  <c r="I113" i="36" s="1"/>
  <c r="J187" i="36" s="1"/>
  <c r="X62" i="36"/>
  <c r="X113" i="36" s="1"/>
  <c r="J202" i="36" s="1"/>
  <c r="AZ66" i="36"/>
  <c r="C67" i="36"/>
  <c r="M65" i="36"/>
  <c r="L66" i="36"/>
  <c r="K63" i="36"/>
  <c r="C62" i="36"/>
  <c r="C113" i="36" s="1"/>
  <c r="J181" i="36" s="1"/>
  <c r="AX64" i="36"/>
  <c r="AQ62" i="36"/>
  <c r="AQ113" i="36" s="1"/>
  <c r="S63" i="36"/>
  <c r="AW63" i="36"/>
  <c r="Q75" i="36"/>
  <c r="U63" i="36"/>
  <c r="J207" i="36"/>
  <c r="V70" i="36"/>
  <c r="F75" i="36"/>
  <c r="AK79" i="36"/>
  <c r="AX68" i="36"/>
  <c r="K75" i="36"/>
  <c r="R81" i="36"/>
  <c r="AG88" i="36"/>
  <c r="D67" i="36"/>
  <c r="AQ71" i="36"/>
  <c r="AI82" i="36"/>
  <c r="AQ66" i="36"/>
  <c r="AX89" i="36"/>
  <c r="P69" i="36"/>
  <c r="E66" i="36"/>
  <c r="AO96" i="36"/>
  <c r="I72" i="36"/>
  <c r="AY62" i="36"/>
  <c r="AY113" i="36" s="1"/>
  <c r="AI70" i="36"/>
  <c r="R68" i="36"/>
  <c r="AJ80" i="36"/>
  <c r="T92" i="36"/>
  <c r="AY82" i="36"/>
  <c r="H63" i="36"/>
  <c r="T69" i="36"/>
  <c r="P92" i="36"/>
  <c r="AF66" i="36"/>
  <c r="D89" i="36"/>
  <c r="AL63" i="36"/>
  <c r="AD79" i="36"/>
  <c r="AZ62" i="36"/>
  <c r="AZ113" i="36" s="1"/>
  <c r="AF81" i="36"/>
  <c r="AZ110" i="36"/>
  <c r="G105" i="36"/>
  <c r="Z109" i="36"/>
  <c r="H100" i="36"/>
  <c r="AI104" i="36"/>
  <c r="AR107" i="36"/>
  <c r="L94" i="36"/>
  <c r="W69" i="36"/>
  <c r="AS70" i="36"/>
  <c r="Y75" i="36"/>
  <c r="F80" i="36"/>
  <c r="X69" i="36"/>
  <c r="AI75" i="36"/>
  <c r="Z82" i="36"/>
  <c r="AZ88" i="36"/>
  <c r="J66" i="36"/>
  <c r="Q72" i="36"/>
  <c r="X83" i="36"/>
  <c r="AQ67" i="36"/>
  <c r="AM90" i="36"/>
  <c r="AI69" i="36"/>
  <c r="AH64" i="36"/>
  <c r="N67" i="36"/>
  <c r="AI97" i="36"/>
  <c r="AG72" i="36"/>
  <c r="AN64" i="36"/>
  <c r="AE77" i="36"/>
  <c r="AP68" i="36"/>
  <c r="I94" i="36"/>
  <c r="E86" i="36"/>
  <c r="AX63" i="36"/>
  <c r="R70" i="36"/>
  <c r="AG63" i="36"/>
  <c r="F67" i="36"/>
  <c r="AZ89" i="36"/>
  <c r="L64" i="36"/>
  <c r="V83" i="36"/>
  <c r="Z63" i="36"/>
  <c r="X85" i="36"/>
  <c r="AR110" i="36"/>
  <c r="AO104" i="36"/>
  <c r="AZ108" i="36"/>
  <c r="AT99" i="36"/>
  <c r="C104" i="36"/>
  <c r="AD106" i="36"/>
  <c r="X92" i="36"/>
  <c r="AO95" i="36"/>
  <c r="N71" i="36"/>
  <c r="AS75" i="36"/>
  <c r="Y80" i="36"/>
  <c r="AV69" i="36"/>
  <c r="I76" i="36"/>
  <c r="N83" i="36"/>
  <c r="AM66" i="36"/>
  <c r="AT72" i="36"/>
  <c r="L84" i="36"/>
  <c r="AC65" i="36"/>
  <c r="AO68" i="36"/>
  <c r="AI93" i="36"/>
  <c r="D70" i="36"/>
  <c r="AU65" i="36"/>
  <c r="AE68" i="36"/>
  <c r="E67" i="36"/>
  <c r="K73" i="36"/>
  <c r="G66" i="36"/>
  <c r="T80" i="36"/>
  <c r="U69" i="36"/>
  <c r="T64" i="36"/>
  <c r="AQ95" i="36"/>
  <c r="AQ86" i="36"/>
  <c r="R64" i="36"/>
  <c r="P71" i="36"/>
  <c r="AS63" i="36"/>
  <c r="D68" i="36"/>
  <c r="AX90" i="36"/>
  <c r="AD64" i="36"/>
  <c r="T84" i="36"/>
  <c r="AR63" i="36"/>
  <c r="V86" i="36"/>
  <c r="AJ110" i="36"/>
  <c r="AC104" i="36"/>
  <c r="AJ108" i="36"/>
  <c r="V99" i="36"/>
  <c r="AO103" i="36"/>
  <c r="AJ105" i="36"/>
  <c r="AE91" i="36"/>
  <c r="R92" i="36"/>
  <c r="AK108" i="36"/>
  <c r="AG71" i="36"/>
  <c r="N76" i="36"/>
  <c r="AR80" i="36"/>
  <c r="AA70" i="36"/>
  <c r="AL76" i="36"/>
  <c r="AG83" i="36"/>
  <c r="I67" i="36"/>
  <c r="T73" i="36"/>
  <c r="H86" i="36"/>
  <c r="AE66" i="36"/>
  <c r="AQ69" i="36"/>
  <c r="Q94" i="36"/>
  <c r="W70" i="36"/>
  <c r="H70" i="36"/>
  <c r="AC67" i="36"/>
  <c r="O76" i="36"/>
  <c r="AE82" i="36"/>
  <c r="AS69" i="36"/>
  <c r="AW66" i="36"/>
  <c r="AW67" i="36"/>
  <c r="AE87" i="36"/>
  <c r="AP64" i="36"/>
  <c r="AZ74" i="36"/>
  <c r="G64" i="36"/>
  <c r="AT71" i="36"/>
  <c r="K62" i="36"/>
  <c r="K113" i="36" s="1"/>
  <c r="J189" i="36" s="1"/>
  <c r="D189" i="36" s="1"/>
  <c r="V65" i="36"/>
  <c r="R85" i="36"/>
  <c r="AJ64" i="36"/>
  <c r="T87" i="36"/>
  <c r="D110" i="36"/>
  <c r="AS102" i="36"/>
  <c r="F107" i="36"/>
  <c r="X111" i="36"/>
  <c r="G102" i="36"/>
  <c r="AZ103" i="36"/>
  <c r="AR89" i="36"/>
  <c r="AQ84" i="36"/>
  <c r="C72" i="36"/>
  <c r="AG76" i="36"/>
  <c r="M81" i="36"/>
  <c r="E71" i="36"/>
  <c r="L77" i="36"/>
  <c r="C84" i="36"/>
  <c r="I66" i="36"/>
  <c r="AG67" i="36"/>
  <c r="AR73" i="36"/>
  <c r="P87" i="36"/>
  <c r="AX70" i="36"/>
  <c r="AW94" i="36"/>
  <c r="AO70" i="36"/>
  <c r="X71" i="36"/>
  <c r="C68" i="36"/>
  <c r="C77" i="36"/>
  <c r="AA64" i="36"/>
  <c r="J90" i="36"/>
  <c r="S70" i="36"/>
  <c r="E65" i="36"/>
  <c r="AY68" i="36"/>
  <c r="AI90" i="36"/>
  <c r="J65" i="36"/>
  <c r="AX75" i="36"/>
  <c r="V62" i="36"/>
  <c r="V113" i="36" s="1"/>
  <c r="AR72" i="36"/>
  <c r="W62" i="36"/>
  <c r="W113" i="36" s="1"/>
  <c r="J201" i="36" s="1"/>
  <c r="D201" i="36" s="1"/>
  <c r="AT65" i="36"/>
  <c r="J89" i="36"/>
  <c r="P68" i="36"/>
  <c r="L91" i="36"/>
  <c r="AT109" i="36"/>
  <c r="AG102" i="36"/>
  <c r="AN106" i="36"/>
  <c r="AX110" i="36"/>
  <c r="AS101" i="36"/>
  <c r="P103" i="36"/>
  <c r="AT88" i="36"/>
  <c r="AW81" i="36"/>
  <c r="V72" i="36"/>
  <c r="AZ76" i="36"/>
  <c r="AC71" i="36"/>
  <c r="AJ77" i="36"/>
  <c r="V84" i="36"/>
  <c r="AK66" i="36"/>
  <c r="L68" i="36"/>
  <c r="W74" i="36"/>
  <c r="D88" i="36"/>
  <c r="AV71" i="36"/>
  <c r="AA97" i="36"/>
  <c r="K71" i="36"/>
  <c r="S65" i="36"/>
  <c r="AJ72" i="36"/>
  <c r="AF68" i="36"/>
  <c r="AP77" i="36"/>
  <c r="AM65" i="36"/>
  <c r="M91" i="36"/>
  <c r="AT70" i="36"/>
  <c r="P63" i="36"/>
  <c r="AW69" i="36"/>
  <c r="W91" i="36"/>
  <c r="AH65" i="36"/>
  <c r="AV76" i="36"/>
  <c r="N63" i="36"/>
  <c r="AJ73" i="36"/>
  <c r="AI62" i="36"/>
  <c r="AI113" i="36" s="1"/>
  <c r="J213" i="36" s="1"/>
  <c r="AL66" i="36"/>
  <c r="H90" i="36"/>
  <c r="N69" i="36"/>
  <c r="J92" i="36"/>
  <c r="AM109" i="36"/>
  <c r="AY101" i="36"/>
  <c r="AB106" i="36"/>
  <c r="AH110" i="36"/>
  <c r="U101" i="36"/>
  <c r="AR101" i="36"/>
  <c r="AX86" i="36"/>
  <c r="AT73" i="36"/>
  <c r="AO72" i="36"/>
  <c r="U77" i="36"/>
  <c r="G72" i="36"/>
  <c r="O78" i="36"/>
  <c r="AO84" i="36"/>
  <c r="AJ68" i="36"/>
  <c r="AU74" i="36"/>
  <c r="AQ88" i="36"/>
  <c r="O65" i="36"/>
  <c r="AY72" i="36"/>
  <c r="I98" i="36"/>
  <c r="AD71" i="36"/>
  <c r="AW80" i="36"/>
  <c r="F69" i="36"/>
  <c r="AS80" i="36"/>
  <c r="K92" i="36"/>
  <c r="T71" i="36"/>
  <c r="D66" i="36"/>
  <c r="AY70" i="36"/>
  <c r="L92" i="36"/>
  <c r="H66" i="36"/>
  <c r="AN80" i="36"/>
  <c r="AF63" i="36"/>
  <c r="AB77" i="36"/>
  <c r="AU62" i="36"/>
  <c r="AU113" i="36" s="1"/>
  <c r="AU174" i="36" s="1"/>
  <c r="AJ67" i="36"/>
  <c r="F91" i="36"/>
  <c r="L70" i="36"/>
  <c r="E62" i="36"/>
  <c r="E113" i="36" s="1"/>
  <c r="E174" i="36" s="1"/>
  <c r="C109" i="36"/>
  <c r="AK100" i="36"/>
  <c r="AR104" i="36"/>
  <c r="E109" i="36"/>
  <c r="AW99" i="36"/>
  <c r="D101" i="36"/>
  <c r="Q86" i="36"/>
  <c r="AV68" i="36"/>
  <c r="AA108" i="36"/>
  <c r="Z68" i="36"/>
  <c r="J73" i="36"/>
  <c r="AO77" i="36"/>
  <c r="AE72" i="36"/>
  <c r="AM78" i="36"/>
  <c r="J85" i="36"/>
  <c r="J69" i="36"/>
  <c r="U75" i="36"/>
  <c r="R66" i="36"/>
  <c r="C74" i="36"/>
  <c r="T67" i="36"/>
  <c r="AW71" i="36"/>
  <c r="I83" i="36"/>
  <c r="AD69" i="36"/>
  <c r="C64" i="36"/>
  <c r="AM95" i="36"/>
  <c r="AR71" i="36"/>
  <c r="N64" i="36"/>
  <c r="D72" i="36"/>
  <c r="AT94" i="36"/>
  <c r="Z66" i="36"/>
  <c r="AL81" i="36"/>
  <c r="F64" i="36"/>
  <c r="Z78" i="36"/>
  <c r="I63" i="36"/>
  <c r="AB71" i="36"/>
  <c r="AM63" i="36"/>
  <c r="AV73" i="36"/>
  <c r="Q62" i="36"/>
  <c r="Q113" i="36" s="1"/>
  <c r="AS108" i="36"/>
  <c r="E100" i="36"/>
  <c r="AF104" i="36"/>
  <c r="AM108" i="36"/>
  <c r="Y99" i="36"/>
  <c r="X99" i="36"/>
  <c r="P84" i="36"/>
  <c r="AB91" i="36"/>
  <c r="O69" i="36"/>
  <c r="AW73" i="36"/>
  <c r="AC78" i="36"/>
  <c r="W67" i="36"/>
  <c r="AH73" i="36"/>
  <c r="AO79" i="36"/>
  <c r="AW85" i="36"/>
  <c r="M70" i="36"/>
  <c r="AX77" i="36"/>
  <c r="I81" i="36"/>
  <c r="H68" i="36"/>
  <c r="AK72" i="36"/>
  <c r="AB66" i="36"/>
  <c r="V91" i="36"/>
  <c r="AF70" i="36"/>
  <c r="AP63" i="36"/>
  <c r="AC66" i="36"/>
  <c r="W97" i="36"/>
  <c r="E76" i="36"/>
  <c r="AC69" i="36"/>
  <c r="V75" i="36"/>
  <c r="J96" i="36"/>
  <c r="X67" i="36"/>
  <c r="AB86" i="36"/>
  <c r="AV64" i="36"/>
  <c r="P83" i="36"/>
  <c r="AB62" i="36"/>
  <c r="AB113" i="36" s="1"/>
  <c r="AP73" i="36"/>
  <c r="AR75" i="36"/>
  <c r="AX111" i="36"/>
  <c r="AA107" i="36"/>
  <c r="AG111" i="36"/>
  <c r="AJ102" i="36"/>
  <c r="AQ106" i="36"/>
  <c r="C111" i="36"/>
  <c r="N97" i="36"/>
  <c r="G81" i="36"/>
  <c r="AB76" i="36"/>
  <c r="AH69" i="36"/>
  <c r="R74" i="36"/>
  <c r="AV78" i="36"/>
  <c r="AU67" i="36"/>
  <c r="H74" i="36"/>
  <c r="O80" i="36"/>
  <c r="AS87" i="36"/>
  <c r="AN70" i="36"/>
  <c r="C79" i="36"/>
  <c r="K66" i="36"/>
  <c r="AN82" i="36"/>
  <c r="AA68" i="36"/>
  <c r="G73" i="36"/>
  <c r="Y92" i="36"/>
  <c r="F71" i="36"/>
  <c r="W65" i="36"/>
  <c r="AZ67" i="36"/>
  <c r="O67" i="36"/>
  <c r="AR76" i="36"/>
  <c r="AA72" i="36"/>
  <c r="X81" i="36"/>
  <c r="P62" i="36"/>
  <c r="P113" i="36" s="1"/>
  <c r="J194" i="36" s="1"/>
  <c r="AV67" i="36"/>
  <c r="Z87" i="36"/>
  <c r="P65" i="36"/>
  <c r="N84" i="36"/>
  <c r="AT62" i="36"/>
  <c r="AT113" i="36" s="1"/>
  <c r="AH77" i="36"/>
  <c r="J62" i="36"/>
  <c r="J113" i="36" s="1"/>
  <c r="AJ79" i="36"/>
  <c r="AP111" i="36"/>
  <c r="C107" i="36"/>
  <c r="U111" i="36"/>
  <c r="D102" i="36"/>
  <c r="AE106" i="36"/>
  <c r="Y110" i="36"/>
  <c r="T96" i="36"/>
  <c r="AW77" i="36"/>
  <c r="C70" i="36"/>
  <c r="AK74" i="36"/>
  <c r="Q79" i="36"/>
  <c r="U68" i="36"/>
  <c r="AF74" i="36"/>
  <c r="AM80" i="36"/>
  <c r="N88" i="36"/>
  <c r="AD66" i="36"/>
  <c r="S71" i="36"/>
  <c r="AB81" i="36"/>
  <c r="AO65" i="36"/>
  <c r="AU88" i="36"/>
  <c r="AU68" i="36"/>
  <c r="AB64" i="36"/>
  <c r="W93" i="36"/>
  <c r="AI71" i="36"/>
  <c r="AI66" i="36"/>
  <c r="S69" i="36"/>
  <c r="AR67" i="36"/>
  <c r="AU79" i="36"/>
  <c r="AS77" i="36"/>
  <c r="M82" i="36"/>
  <c r="AN62" i="36"/>
  <c r="AN113" i="36" s="1"/>
  <c r="V68" i="36"/>
  <c r="X88" i="36"/>
  <c r="AN65" i="36"/>
  <c r="L85" i="36"/>
  <c r="T63" i="36"/>
  <c r="AF78" i="36"/>
  <c r="AH62" i="36"/>
  <c r="AH113" i="36" s="1"/>
  <c r="AH174" i="36" s="1"/>
  <c r="AH80" i="36"/>
  <c r="AH111" i="36"/>
  <c r="AK106" i="36"/>
  <c r="AU110" i="36"/>
  <c r="AP101" i="36"/>
  <c r="AW105" i="36"/>
  <c r="AL108" i="36"/>
  <c r="F95" i="36"/>
  <c r="AU71" i="36"/>
  <c r="I174" i="36"/>
  <c r="J211" i="36"/>
  <c r="D211" i="36" s="1"/>
  <c r="J216" i="36"/>
  <c r="AW174" i="36"/>
  <c r="D174" i="36"/>
  <c r="AK81" i="36"/>
  <c r="R86" i="36"/>
  <c r="AA79" i="36"/>
  <c r="AE84" i="36"/>
  <c r="L89" i="36"/>
  <c r="AC83" i="36"/>
  <c r="H91" i="36"/>
  <c r="O95" i="36"/>
  <c r="M86" i="36"/>
  <c r="AQ93" i="36"/>
  <c r="AE73" i="36"/>
  <c r="K78" i="36"/>
  <c r="AL83" i="36"/>
  <c r="AM92" i="36"/>
  <c r="AU97" i="36"/>
  <c r="W72" i="36"/>
  <c r="M77" i="36"/>
  <c r="AI80" i="36"/>
  <c r="AK96" i="36"/>
  <c r="J76" i="36"/>
  <c r="T83" i="36"/>
  <c r="AY87" i="36"/>
  <c r="AE92" i="36"/>
  <c r="Z96" i="36"/>
  <c r="AN71" i="36"/>
  <c r="V77" i="36"/>
  <c r="J83" i="36"/>
  <c r="AV88" i="36"/>
  <c r="AB68" i="36"/>
  <c r="J74" i="36"/>
  <c r="AV79" i="36"/>
  <c r="AJ85" i="36"/>
  <c r="X91" i="36"/>
  <c r="J68" i="36"/>
  <c r="P74" i="36"/>
  <c r="D80" i="36"/>
  <c r="AP85" i="36"/>
  <c r="AD91" i="36"/>
  <c r="D65" i="36"/>
  <c r="AJ70" i="36"/>
  <c r="R76" i="36"/>
  <c r="F82" i="36"/>
  <c r="AR87" i="36"/>
  <c r="AD111" i="36"/>
  <c r="AF110" i="36"/>
  <c r="AI109" i="36"/>
  <c r="AG108" i="36"/>
  <c r="AC106" i="36"/>
  <c r="I104" i="36"/>
  <c r="AU101" i="36"/>
  <c r="AM99" i="36"/>
  <c r="AI110" i="36"/>
  <c r="AB108" i="36"/>
  <c r="H106" i="36"/>
  <c r="AT103" i="36"/>
  <c r="AL101" i="36"/>
  <c r="J99" i="36"/>
  <c r="Z110" i="36"/>
  <c r="G108" i="36"/>
  <c r="AS105" i="36"/>
  <c r="AK103" i="36"/>
  <c r="I101" i="36"/>
  <c r="AY98" i="36"/>
  <c r="E110" i="36"/>
  <c r="AN107" i="36"/>
  <c r="AF105" i="36"/>
  <c r="D103" i="36"/>
  <c r="AT100" i="36"/>
  <c r="AB98" i="36"/>
  <c r="P96" i="36"/>
  <c r="H94" i="36"/>
  <c r="P91" i="36"/>
  <c r="AK88" i="36"/>
  <c r="AQ85" i="36"/>
  <c r="H83" i="36"/>
  <c r="AI77" i="36"/>
  <c r="Y68" i="36"/>
  <c r="AM91" i="36"/>
  <c r="M80" i="36"/>
  <c r="I68" i="36"/>
  <c r="O83" i="36"/>
  <c r="G82" i="36"/>
  <c r="AK86" i="36"/>
  <c r="AY79" i="36"/>
  <c r="AY84" i="36"/>
  <c r="Q84" i="36"/>
  <c r="AA91" i="36"/>
  <c r="AE95" i="36"/>
  <c r="K87" i="36"/>
  <c r="M94" i="36"/>
  <c r="AX73" i="36"/>
  <c r="AD78" i="36"/>
  <c r="AJ84" i="36"/>
  <c r="K93" i="36"/>
  <c r="Q98" i="36"/>
  <c r="AU72" i="36"/>
  <c r="AF77" i="36"/>
  <c r="AX82" i="36"/>
  <c r="AE97" i="36"/>
  <c r="AW76" i="36"/>
  <c r="AM83" i="36"/>
  <c r="T88" i="36"/>
  <c r="AX92" i="36"/>
  <c r="AP96" i="36"/>
  <c r="N72" i="36"/>
  <c r="AT77" i="36"/>
  <c r="AH83" i="36"/>
  <c r="V89" i="36"/>
  <c r="AZ68" i="36"/>
  <c r="AH74" i="36"/>
  <c r="V80" i="36"/>
  <c r="J86" i="36"/>
  <c r="AV91" i="36"/>
  <c r="AH68" i="36"/>
  <c r="AN74" i="36"/>
  <c r="AB80" i="36"/>
  <c r="P86" i="36"/>
  <c r="D92" i="36"/>
  <c r="AB65" i="36"/>
  <c r="J71" i="36"/>
  <c r="AP76" i="36"/>
  <c r="AD82" i="36"/>
  <c r="R88" i="36"/>
  <c r="Z111" i="36"/>
  <c r="AB110" i="36"/>
  <c r="AE109" i="36"/>
  <c r="AC108" i="36"/>
  <c r="Y106" i="36"/>
  <c r="AU103" i="36"/>
  <c r="AM101" i="36"/>
  <c r="S99" i="36"/>
  <c r="AE110" i="36"/>
  <c r="X108" i="36"/>
  <c r="AT105" i="36"/>
  <c r="AL103" i="36"/>
  <c r="R101" i="36"/>
  <c r="F99" i="36"/>
  <c r="V110" i="36"/>
  <c r="AS107" i="36"/>
  <c r="AK105" i="36"/>
  <c r="Q103" i="36"/>
  <c r="E101" i="36"/>
  <c r="AU98" i="36"/>
  <c r="AN109" i="36"/>
  <c r="AF107" i="36"/>
  <c r="L105" i="36"/>
  <c r="AX102" i="36"/>
  <c r="AP100" i="36"/>
  <c r="P98" i="36"/>
  <c r="H96" i="36"/>
  <c r="AL93" i="36"/>
  <c r="K91" i="36"/>
  <c r="AF88" i="36"/>
  <c r="AB85" i="36"/>
  <c r="AW82" i="36"/>
  <c r="Q76" i="36"/>
  <c r="O68" i="36"/>
  <c r="J91" i="36"/>
  <c r="E79" i="36"/>
  <c r="U67" i="36"/>
  <c r="D79" i="36"/>
  <c r="F87" i="36"/>
  <c r="AD80" i="36"/>
  <c r="T85" i="36"/>
  <c r="E85" i="36"/>
  <c r="AT91" i="36"/>
  <c r="AU95" i="36"/>
  <c r="M74" i="36"/>
  <c r="S88" i="36"/>
  <c r="AK94" i="36"/>
  <c r="S74" i="36"/>
  <c r="AW78" i="36"/>
  <c r="AH85" i="36"/>
  <c r="AE93" i="36"/>
  <c r="U73" i="36"/>
  <c r="AY77" i="36"/>
  <c r="AT84" i="36"/>
  <c r="U98" i="36"/>
  <c r="AK77" i="36"/>
  <c r="I84" i="36"/>
  <c r="AM88" i="36"/>
  <c r="P93" i="36"/>
  <c r="AL72" i="36"/>
  <c r="T78" i="36"/>
  <c r="H84" i="36"/>
  <c r="AT89" i="36"/>
  <c r="Z69" i="36"/>
  <c r="H75" i="36"/>
  <c r="AT80" i="36"/>
  <c r="AH86" i="36"/>
  <c r="V92" i="36"/>
  <c r="H69" i="36"/>
  <c r="N75" i="36"/>
  <c r="AZ80" i="36"/>
  <c r="AN86" i="36"/>
  <c r="AB92" i="36"/>
  <c r="AZ65" i="36"/>
  <c r="AH71" i="36"/>
  <c r="P77" i="36"/>
  <c r="D83" i="36"/>
  <c r="AP88" i="36"/>
  <c r="V111" i="36"/>
  <c r="X110" i="36"/>
  <c r="AA109" i="36"/>
  <c r="Y108" i="36"/>
  <c r="E106" i="36"/>
  <c r="AQ103" i="36"/>
  <c r="AI101" i="36"/>
  <c r="G99" i="36"/>
  <c r="W110" i="36"/>
  <c r="D108" i="36"/>
  <c r="AP105" i="36"/>
  <c r="AH103" i="36"/>
  <c r="F101" i="36"/>
  <c r="AV98" i="36"/>
  <c r="AZ109" i="36"/>
  <c r="AO107" i="36"/>
  <c r="AG105" i="36"/>
  <c r="E103" i="36"/>
  <c r="AU100" i="36"/>
  <c r="AY111" i="36"/>
  <c r="AJ109" i="36"/>
  <c r="AB107" i="36"/>
  <c r="AX104" i="36"/>
  <c r="AP102" i="36"/>
  <c r="V100" i="36"/>
  <c r="L98" i="36"/>
  <c r="D96" i="36"/>
  <c r="Z93" i="36"/>
  <c r="AZ90" i="36"/>
  <c r="H88" i="36"/>
  <c r="W85" i="36"/>
  <c r="AR82" i="36"/>
  <c r="S75" i="36"/>
  <c r="AF67" i="36"/>
  <c r="X89" i="36"/>
  <c r="AA78" i="36"/>
  <c r="J98" i="36"/>
  <c r="C75" i="36"/>
  <c r="AS82" i="36"/>
  <c r="Y87" i="36"/>
  <c r="D81" i="36"/>
  <c r="AM85" i="36"/>
  <c r="AY74" i="36"/>
  <c r="AR85" i="36"/>
  <c r="O92" i="36"/>
  <c r="M96" i="36"/>
  <c r="AD75" i="36"/>
  <c r="Q89" i="36"/>
  <c r="G95" i="36"/>
  <c r="AL74" i="36"/>
  <c r="S79" i="36"/>
  <c r="L72" i="36"/>
  <c r="AP86" i="36"/>
  <c r="E94" i="36"/>
  <c r="AN73" i="36"/>
  <c r="U78" i="36"/>
  <c r="AY86" i="36"/>
  <c r="Y78" i="36"/>
  <c r="AB84" i="36"/>
  <c r="H89" i="36"/>
  <c r="AF93" i="36"/>
  <c r="F73" i="36"/>
  <c r="AR78" i="36"/>
  <c r="AF84" i="36"/>
  <c r="T90" i="36"/>
  <c r="AX69" i="36"/>
  <c r="AF75" i="36"/>
  <c r="T81" i="36"/>
  <c r="H87" i="36"/>
  <c r="AT92" i="36"/>
  <c r="AF69" i="36"/>
  <c r="AL75" i="36"/>
  <c r="Z81" i="36"/>
  <c r="N87" i="36"/>
  <c r="T66" i="36"/>
  <c r="H72" i="36"/>
  <c r="AN77" i="36"/>
  <c r="AB83" i="36"/>
  <c r="P89" i="36"/>
  <c r="AO62" i="36"/>
  <c r="AO113" i="36" s="1"/>
  <c r="R111" i="36"/>
  <c r="T110" i="36"/>
  <c r="W109" i="36"/>
  <c r="U108" i="36"/>
  <c r="AQ105" i="36"/>
  <c r="AI103" i="36"/>
  <c r="O101" i="36"/>
  <c r="C99" i="36"/>
  <c r="S110" i="36"/>
  <c r="AP107" i="36"/>
  <c r="AH105" i="36"/>
  <c r="N103" i="36"/>
  <c r="AZ100" i="36"/>
  <c r="AR98" i="36"/>
  <c r="AO109" i="36"/>
  <c r="AG107" i="36"/>
  <c r="M105" i="36"/>
  <c r="AY102" i="36"/>
  <c r="AQ100" i="36"/>
  <c r="AM111" i="36"/>
  <c r="AB109" i="36"/>
  <c r="H107" i="36"/>
  <c r="AT104" i="36"/>
  <c r="AL102" i="36"/>
  <c r="J100" i="36"/>
  <c r="D98" i="36"/>
  <c r="AH95" i="36"/>
  <c r="V93" i="36"/>
  <c r="AU90" i="36"/>
  <c r="AQ87" i="36"/>
  <c r="N85" i="36"/>
  <c r="T82" i="36"/>
  <c r="J75" i="36"/>
  <c r="Q67" i="36"/>
  <c r="P88" i="36"/>
  <c r="AV77" i="36"/>
  <c r="AZ95" i="36"/>
  <c r="AP72" i="36"/>
  <c r="D76" i="36"/>
  <c r="AF86" i="36"/>
  <c r="AI92" i="36"/>
  <c r="AC96" i="36"/>
  <c r="AQ76" i="36"/>
  <c r="AS89" i="36"/>
  <c r="AA95" i="36"/>
  <c r="G75" i="36"/>
  <c r="AL79" i="36"/>
  <c r="Y73" i="36"/>
  <c r="AN87" i="36"/>
  <c r="Y94" i="36"/>
  <c r="I74" i="36"/>
  <c r="AN78" i="36"/>
  <c r="G89" i="36"/>
  <c r="N79" i="36"/>
  <c r="AU84" i="36"/>
  <c r="AA89" i="36"/>
  <c r="AV93" i="36"/>
  <c r="AD73" i="36"/>
  <c r="R79" i="36"/>
  <c r="F85" i="36"/>
  <c r="AR90" i="36"/>
  <c r="X70" i="36"/>
  <c r="F76" i="36"/>
  <c r="AR81" i="36"/>
  <c r="AF87" i="36"/>
  <c r="F70" i="36"/>
  <c r="L76" i="36"/>
  <c r="AX81" i="36"/>
  <c r="AL87" i="36"/>
  <c r="AR66" i="36"/>
  <c r="AF72" i="36"/>
  <c r="N78" i="36"/>
  <c r="AZ83" i="36"/>
  <c r="AN89" i="36"/>
  <c r="C63" i="36"/>
  <c r="N111" i="36"/>
  <c r="P110" i="36"/>
  <c r="S109" i="36"/>
  <c r="AY107" i="36"/>
  <c r="AM105" i="36"/>
  <c r="AE103" i="36"/>
  <c r="C101" i="36"/>
  <c r="AS98" i="36"/>
  <c r="AW109" i="36"/>
  <c r="AL107" i="36"/>
  <c r="AD105" i="36"/>
  <c r="AZ102" i="36"/>
  <c r="AR100" i="36"/>
  <c r="AV111" i="36"/>
  <c r="AK109" i="36"/>
  <c r="AC107" i="36"/>
  <c r="AY104" i="36"/>
  <c r="AQ102" i="36"/>
  <c r="W100" i="36"/>
  <c r="AI111" i="36"/>
  <c r="X109" i="36"/>
  <c r="AT106" i="36"/>
  <c r="AL104" i="36"/>
  <c r="R102" i="36"/>
  <c r="F100" i="36"/>
  <c r="AX97" i="36"/>
  <c r="V95" i="36"/>
  <c r="N93" i="36"/>
  <c r="W90" i="36"/>
  <c r="AM87" i="36"/>
  <c r="I85" i="36"/>
  <c r="E82" i="36"/>
  <c r="Z74" i="36"/>
  <c r="AK97" i="36"/>
  <c r="AK87" i="36"/>
  <c r="S77" i="36"/>
  <c r="R94" i="36"/>
  <c r="N70" i="36"/>
  <c r="AW75" i="36"/>
  <c r="AU81" i="36"/>
  <c r="AA86" i="36"/>
  <c r="G77" i="36"/>
  <c r="U87" i="36"/>
  <c r="C93" i="36"/>
  <c r="AS96" i="36"/>
  <c r="S78" i="36"/>
  <c r="X90" i="36"/>
  <c r="AY95" i="36"/>
  <c r="AA75" i="36"/>
  <c r="G80" i="36"/>
  <c r="AP74" i="36"/>
  <c r="AL88" i="36"/>
  <c r="AS94" i="36"/>
  <c r="AC74" i="36"/>
  <c r="I79" i="36"/>
  <c r="O90" i="36"/>
  <c r="AZ79" i="36"/>
  <c r="P85" i="36"/>
  <c r="AU89" i="36"/>
  <c r="N94" i="36"/>
  <c r="D74" i="36"/>
  <c r="AP79" i="36"/>
  <c r="AD85" i="36"/>
  <c r="R91" i="36"/>
  <c r="AV70" i="36"/>
  <c r="AD76" i="36"/>
  <c r="R82" i="36"/>
  <c r="F88" i="36"/>
  <c r="AD70" i="36"/>
  <c r="AJ76" i="36"/>
  <c r="X82" i="36"/>
  <c r="L88" i="36"/>
  <c r="R67" i="36"/>
  <c r="AX72" i="36"/>
  <c r="AL78" i="36"/>
  <c r="Z84" i="36"/>
  <c r="N90" i="36"/>
  <c r="O63" i="36"/>
  <c r="J111" i="36"/>
  <c r="L110" i="36"/>
  <c r="O109" i="36"/>
  <c r="AM107" i="36"/>
  <c r="AE105" i="36"/>
  <c r="K103" i="36"/>
  <c r="AW100" i="36"/>
  <c r="AO98" i="36"/>
  <c r="AL109" i="36"/>
  <c r="AD107" i="36"/>
  <c r="J105" i="36"/>
  <c r="AV102" i="36"/>
  <c r="AN100" i="36"/>
  <c r="AJ111" i="36"/>
  <c r="AC109" i="36"/>
  <c r="I107" i="36"/>
  <c r="AU104" i="36"/>
  <c r="AM102" i="36"/>
  <c r="K100" i="36"/>
  <c r="AA111" i="36"/>
  <c r="D109" i="36"/>
  <c r="AP106" i="36"/>
  <c r="AH104" i="36"/>
  <c r="F102" i="36"/>
  <c r="AV99" i="36"/>
  <c r="AD97" i="36"/>
  <c r="R95" i="36"/>
  <c r="J93" i="36"/>
  <c r="I90" i="36"/>
  <c r="AC87" i="36"/>
  <c r="AI84" i="36"/>
  <c r="AO81" i="36"/>
  <c r="L74" i="36"/>
  <c r="AM96" i="36"/>
  <c r="I87" i="36"/>
  <c r="AG75" i="36"/>
  <c r="X93" i="36"/>
  <c r="AO91" i="36"/>
  <c r="W76" i="36"/>
  <c r="P82" i="36"/>
  <c r="AU86" i="36"/>
  <c r="E78" i="36"/>
  <c r="I88" i="36"/>
  <c r="S93" i="36"/>
  <c r="K97" i="36"/>
  <c r="AF79" i="36"/>
  <c r="AV90" i="36"/>
  <c r="U96" i="36"/>
  <c r="AT75" i="36"/>
  <c r="Z80" i="36"/>
  <c r="S76" i="36"/>
  <c r="AJ89" i="36"/>
  <c r="S95" i="36"/>
  <c r="AV74" i="36"/>
  <c r="AB79" i="36"/>
  <c r="Q91" i="36"/>
  <c r="AO80" i="36"/>
  <c r="AI85" i="36"/>
  <c r="P90" i="36"/>
  <c r="AD94" i="36"/>
  <c r="AT68" i="36"/>
  <c r="AB74" i="36"/>
  <c r="P80" i="36"/>
  <c r="D86" i="36"/>
  <c r="AP91" i="36"/>
  <c r="V71" i="36"/>
  <c r="D77" i="36"/>
  <c r="AP82" i="36"/>
  <c r="AD88" i="36"/>
  <c r="D71" i="36"/>
  <c r="J77" i="36"/>
  <c r="AV82" i="36"/>
  <c r="AJ88" i="36"/>
  <c r="AP67" i="36"/>
  <c r="X73" i="36"/>
  <c r="L79" i="36"/>
  <c r="AX84" i="36"/>
  <c r="AL90" i="36"/>
  <c r="AA63" i="36"/>
  <c r="F111" i="36"/>
  <c r="H110" i="36"/>
  <c r="K109" i="36"/>
  <c r="AI107" i="36"/>
  <c r="AA105" i="36"/>
  <c r="AW102" i="36"/>
  <c r="AO100" i="36"/>
  <c r="AS111" i="36"/>
  <c r="AH109" i="36"/>
  <c r="Z107" i="36"/>
  <c r="AV104" i="36"/>
  <c r="AN102" i="36"/>
  <c r="T100" i="36"/>
  <c r="AF111" i="36"/>
  <c r="Y109" i="36"/>
  <c r="AU106" i="36"/>
  <c r="AM104" i="36"/>
  <c r="S102" i="36"/>
  <c r="G100" i="36"/>
  <c r="W111" i="36"/>
  <c r="AP108" i="36"/>
  <c r="AH106" i="36"/>
  <c r="N104" i="36"/>
  <c r="AZ101" i="36"/>
  <c r="AR99" i="36"/>
  <c r="R97" i="36"/>
  <c r="J95" i="36"/>
  <c r="AL92" i="36"/>
  <c r="D90" i="36"/>
  <c r="X87" i="36"/>
  <c r="U84" i="36"/>
  <c r="V81" i="36"/>
  <c r="AS72" i="36"/>
  <c r="O96" i="36"/>
  <c r="AD86" i="36"/>
  <c r="Y74" i="36"/>
  <c r="Z92" i="36"/>
  <c r="S83" i="36"/>
  <c r="U89" i="36"/>
  <c r="Z77" i="36"/>
  <c r="E83" i="36"/>
  <c r="AI87" i="36"/>
  <c r="K80" i="36"/>
  <c r="AE89" i="36"/>
  <c r="AY93" i="36"/>
  <c r="AQ97" i="36"/>
  <c r="K82" i="36"/>
  <c r="AY91" i="36"/>
  <c r="O97" i="36"/>
  <c r="AH76" i="36"/>
  <c r="O81" i="36"/>
  <c r="AQ78" i="36"/>
  <c r="AH90" i="36"/>
  <c r="I96" i="36"/>
  <c r="AJ75" i="36"/>
  <c r="Q80" i="36"/>
  <c r="O93" i="36"/>
  <c r="AZ72" i="36"/>
  <c r="AQ81" i="36"/>
  <c r="X86" i="36"/>
  <c r="D91" i="36"/>
  <c r="L95" i="36"/>
  <c r="AR69" i="36"/>
  <c r="Z75" i="36"/>
  <c r="N81" i="36"/>
  <c r="AZ86" i="36"/>
  <c r="AN92" i="36"/>
  <c r="T72" i="36"/>
  <c r="AZ77" i="36"/>
  <c r="AN83" i="36"/>
  <c r="AB89" i="36"/>
  <c r="N66" i="36"/>
  <c r="AZ71" i="36"/>
  <c r="H78" i="36"/>
  <c r="AT83" i="36"/>
  <c r="AH89" i="36"/>
  <c r="AN68" i="36"/>
  <c r="V74" i="36"/>
  <c r="J80" i="36"/>
  <c r="AV85" i="36"/>
  <c r="AJ91" i="36"/>
  <c r="AT111" i="36"/>
  <c r="AV110" i="36"/>
  <c r="AX109" i="36"/>
  <c r="AW108" i="36"/>
  <c r="W107" i="36"/>
  <c r="AS104" i="36"/>
  <c r="AK102" i="36"/>
  <c r="Q100" i="36"/>
  <c r="AC111" i="36"/>
  <c r="V109" i="36"/>
  <c r="AR106" i="36"/>
  <c r="AJ104" i="36"/>
  <c r="P102" i="36"/>
  <c r="D100" i="36"/>
  <c r="T111" i="36"/>
  <c r="AQ108" i="36"/>
  <c r="AI106" i="36"/>
  <c r="O104" i="36"/>
  <c r="C102" i="36"/>
  <c r="AS99" i="36"/>
  <c r="AO110" i="36"/>
  <c r="AD108" i="36"/>
  <c r="J106" i="36"/>
  <c r="AV103" i="36"/>
  <c r="AN101" i="36"/>
  <c r="L99" i="36"/>
  <c r="F97" i="36"/>
  <c r="AJ94" i="36"/>
  <c r="S92" i="36"/>
  <c r="AM89" i="36"/>
  <c r="AJ86" i="36"/>
  <c r="F84" i="36"/>
  <c r="AN79" i="36"/>
  <c r="AK71" i="36"/>
  <c r="Q95" i="36"/>
  <c r="AJ83" i="36"/>
  <c r="Q73" i="36"/>
  <c r="Y88" i="36"/>
  <c r="E69" i="36"/>
  <c r="AK110" i="36"/>
  <c r="Z108" i="36"/>
  <c r="AV105" i="36"/>
  <c r="AN103" i="36"/>
  <c r="T101" i="36"/>
  <c r="H99" i="36"/>
  <c r="AZ96" i="36"/>
  <c r="X94" i="36"/>
  <c r="I92" i="36"/>
  <c r="O89" i="36"/>
  <c r="AE86" i="36"/>
  <c r="AY83" i="36"/>
  <c r="AP78" i="36"/>
  <c r="C71" i="36"/>
  <c r="AS93" i="36"/>
  <c r="G83" i="36"/>
  <c r="AM72" i="36"/>
  <c r="S86" i="36"/>
  <c r="X78" i="36"/>
  <c r="AQ83" i="36"/>
  <c r="W88" i="36"/>
  <c r="AZ81" i="36"/>
  <c r="S90" i="36"/>
  <c r="AG94" i="36"/>
  <c r="Y98" i="36"/>
  <c r="G84" i="36"/>
  <c r="AW92" i="36"/>
  <c r="E98" i="36"/>
  <c r="W77" i="36"/>
  <c r="AG81" i="36"/>
  <c r="AK91" i="36"/>
  <c r="C97" i="36"/>
  <c r="Y76" i="36"/>
  <c r="E81" i="36"/>
  <c r="P75" i="36"/>
  <c r="C95" i="36"/>
  <c r="AG74" i="36"/>
  <c r="AF82" i="36"/>
  <c r="L87" i="36"/>
  <c r="AQ91" i="36"/>
  <c r="AR95" i="36"/>
  <c r="AP70" i="36"/>
  <c r="X76" i="36"/>
  <c r="L82" i="36"/>
  <c r="AX87" i="36"/>
  <c r="AD67" i="36"/>
  <c r="L73" i="36"/>
  <c r="AX78" i="36"/>
  <c r="AL84" i="36"/>
  <c r="Z90" i="36"/>
  <c r="L67" i="36"/>
  <c r="R73" i="36"/>
  <c r="F79" i="36"/>
  <c r="AR84" i="36"/>
  <c r="AF90" i="36"/>
  <c r="AL69" i="36"/>
  <c r="T75" i="36"/>
  <c r="H81" i="36"/>
  <c r="AT86" i="36"/>
  <c r="AH92" i="36"/>
  <c r="AL111" i="36"/>
  <c r="AN110" i="36"/>
  <c r="AQ109" i="36"/>
  <c r="AO108" i="36"/>
  <c r="AO106" i="36"/>
  <c r="AG104" i="36"/>
  <c r="M102" i="36"/>
  <c r="AY99" i="36"/>
  <c r="Q111" i="36"/>
  <c r="AN108" i="36"/>
  <c r="AF106" i="36"/>
  <c r="L104" i="36"/>
  <c r="AX101" i="36"/>
  <c r="AP99" i="36"/>
  <c r="AL110" i="36"/>
  <c r="AE108" i="36"/>
  <c r="K106" i="36"/>
  <c r="AW103" i="36"/>
  <c r="AO101" i="36"/>
  <c r="M99" i="36"/>
  <c r="AC110" i="36"/>
  <c r="F108" i="36"/>
  <c r="AR105" i="36"/>
  <c r="AJ103" i="36"/>
  <c r="H101" i="36"/>
  <c r="AX98" i="36"/>
  <c r="AF96" i="36"/>
  <c r="T94" i="36"/>
  <c r="E92" i="36"/>
  <c r="AY88" i="36"/>
  <c r="U86" i="36"/>
  <c r="AA83" i="36"/>
  <c r="AG78" i="36"/>
  <c r="AM70" i="36"/>
  <c r="AU92" i="36"/>
  <c r="AB82" i="36"/>
  <c r="Y70" i="36"/>
  <c r="U85" i="36"/>
  <c r="Y174" i="36"/>
  <c r="J193" i="36"/>
  <c r="AE107" i="36"/>
  <c r="AG106" i="36"/>
  <c r="AI105" i="36"/>
  <c r="AK104" i="36"/>
  <c r="AM103" i="36"/>
  <c r="AO102" i="36"/>
  <c r="AQ101" i="36"/>
  <c r="AS100" i="36"/>
  <c r="AU99" i="36"/>
  <c r="AW98" i="36"/>
  <c r="Y111" i="36"/>
  <c r="AA110" i="36"/>
  <c r="AD109" i="36"/>
  <c r="AF108" i="36"/>
  <c r="AH107" i="36"/>
  <c r="AJ106" i="36"/>
  <c r="AL105" i="36"/>
  <c r="AN104" i="36"/>
  <c r="AP103" i="36"/>
  <c r="AR102" i="36"/>
  <c r="AT101" i="36"/>
  <c r="AV100" i="36"/>
  <c r="AX99" i="36"/>
  <c r="AZ98" i="36"/>
  <c r="AB111" i="36"/>
  <c r="AD110" i="36"/>
  <c r="AG109" i="36"/>
  <c r="AI108" i="36"/>
  <c r="AK107" i="36"/>
  <c r="AM106" i="36"/>
  <c r="AO105" i="36"/>
  <c r="AQ104" i="36"/>
  <c r="AS103" i="36"/>
  <c r="AU102" i="36"/>
  <c r="AW101" i="36"/>
  <c r="AY100" i="36"/>
  <c r="C100" i="36"/>
  <c r="E99" i="36"/>
  <c r="AE111" i="36"/>
  <c r="AG110" i="36"/>
  <c r="AF109" i="36"/>
  <c r="AH108" i="36"/>
  <c r="AJ107" i="36"/>
  <c r="AL106" i="36"/>
  <c r="AN105" i="36"/>
  <c r="AP104" i="36"/>
  <c r="AR103" i="36"/>
  <c r="AT102" i="36"/>
  <c r="AV101" i="36"/>
  <c r="AX100" i="36"/>
  <c r="AZ99" i="36"/>
  <c r="D99" i="36"/>
  <c r="H98" i="36"/>
  <c r="J97" i="36"/>
  <c r="L96" i="36"/>
  <c r="N95" i="36"/>
  <c r="P94" i="36"/>
  <c r="R93" i="36"/>
  <c r="N92" i="36"/>
  <c r="G91" i="36"/>
  <c r="AW89" i="36"/>
  <c r="AO88" i="36"/>
  <c r="AH87" i="36"/>
  <c r="Z86" i="36"/>
  <c r="S85" i="36"/>
  <c r="K84" i="36"/>
  <c r="C83" i="36"/>
  <c r="AA81" i="36"/>
  <c r="D78" i="36"/>
  <c r="AE74" i="36"/>
  <c r="H71" i="36"/>
  <c r="AK67" i="36"/>
  <c r="K96" i="36"/>
  <c r="M92" i="36"/>
  <c r="AG87" i="36"/>
  <c r="AZ82" i="36"/>
  <c r="V78" i="36"/>
  <c r="AO73" i="36"/>
  <c r="E68" i="36"/>
  <c r="T93" i="36"/>
  <c r="K85" i="36"/>
  <c r="AB72" i="36"/>
  <c r="AN75" i="36"/>
  <c r="A46" i="39"/>
  <c r="AR46" i="39" s="1"/>
  <c r="C222" i="39"/>
  <c r="Y67" i="36"/>
  <c r="AP66" i="36"/>
  <c r="Q108" i="36"/>
  <c r="S107" i="36"/>
  <c r="U106" i="36"/>
  <c r="W105" i="36"/>
  <c r="Y104" i="36"/>
  <c r="AA103" i="36"/>
  <c r="AC102" i="36"/>
  <c r="AE101" i="36"/>
  <c r="AG100" i="36"/>
  <c r="AI99" i="36"/>
  <c r="AK98" i="36"/>
  <c r="M111" i="36"/>
  <c r="O110" i="36"/>
  <c r="R109" i="36"/>
  <c r="T108" i="36"/>
  <c r="V107" i="36"/>
  <c r="X106" i="36"/>
  <c r="Z105" i="36"/>
  <c r="AB104" i="36"/>
  <c r="AD103" i="36"/>
  <c r="AF102" i="36"/>
  <c r="AH101" i="36"/>
  <c r="AJ100" i="36"/>
  <c r="AL99" i="36"/>
  <c r="AN98" i="36"/>
  <c r="P111" i="36"/>
  <c r="R110" i="36"/>
  <c r="U109" i="36"/>
  <c r="W108" i="36"/>
  <c r="Y107" i="36"/>
  <c r="AA106" i="36"/>
  <c r="AC105" i="36"/>
  <c r="AE104" i="36"/>
  <c r="AG103" i="36"/>
  <c r="AI102" i="36"/>
  <c r="AK101" i="36"/>
  <c r="AM100" i="36"/>
  <c r="AO99" i="36"/>
  <c r="AQ98" i="36"/>
  <c r="S111" i="36"/>
  <c r="U110" i="36"/>
  <c r="T109" i="36"/>
  <c r="V108" i="36"/>
  <c r="X107" i="36"/>
  <c r="Z106" i="36"/>
  <c r="AB105" i="36"/>
  <c r="AD104" i="36"/>
  <c r="AF103" i="36"/>
  <c r="AH102" i="36"/>
  <c r="AJ101" i="36"/>
  <c r="AL100" i="36"/>
  <c r="AN99" i="36"/>
  <c r="AP98" i="36"/>
  <c r="AT97" i="36"/>
  <c r="AV96" i="36"/>
  <c r="AX95" i="36"/>
  <c r="AZ94" i="36"/>
  <c r="D94" i="36"/>
  <c r="F93" i="36"/>
  <c r="AX91" i="36"/>
  <c r="AP90" i="36"/>
  <c r="AI89" i="36"/>
  <c r="AA88" i="36"/>
  <c r="S87" i="36"/>
  <c r="L86" i="36"/>
  <c r="D85" i="36"/>
  <c r="AU83" i="36"/>
  <c r="AM82" i="36"/>
  <c r="AV80" i="36"/>
  <c r="Y77" i="36"/>
  <c r="AZ73" i="36"/>
  <c r="AE70" i="36"/>
  <c r="H67" i="36"/>
  <c r="M95" i="36"/>
  <c r="E91" i="36"/>
  <c r="Y86" i="36"/>
  <c r="AS81" i="36"/>
  <c r="N77" i="36"/>
  <c r="AH72" i="36"/>
  <c r="F98" i="36"/>
  <c r="S91" i="36"/>
  <c r="K83" i="36"/>
  <c r="J67" i="36"/>
  <c r="AD65" i="36"/>
  <c r="M108" i="36"/>
  <c r="O107" i="36"/>
  <c r="Q106" i="36"/>
  <c r="S105" i="36"/>
  <c r="U104" i="36"/>
  <c r="W103" i="36"/>
  <c r="Y102" i="36"/>
  <c r="AA101" i="36"/>
  <c r="AC100" i="36"/>
  <c r="AE99" i="36"/>
  <c r="AG98" i="36"/>
  <c r="I111" i="36"/>
  <c r="K110" i="36"/>
  <c r="N109" i="36"/>
  <c r="P108" i="36"/>
  <c r="R107" i="36"/>
  <c r="T106" i="36"/>
  <c r="V105" i="36"/>
  <c r="X104" i="36"/>
  <c r="Z103" i="36"/>
  <c r="AB102" i="36"/>
  <c r="AD101" i="36"/>
  <c r="AF100" i="36"/>
  <c r="AH99" i="36"/>
  <c r="AJ98" i="36"/>
  <c r="L111" i="36"/>
  <c r="N110" i="36"/>
  <c r="Q109" i="36"/>
  <c r="S108" i="36"/>
  <c r="U107" i="36"/>
  <c r="W106" i="36"/>
  <c r="Y105" i="36"/>
  <c r="AA104" i="36"/>
  <c r="AC103" i="36"/>
  <c r="AE102" i="36"/>
  <c r="AG101" i="36"/>
  <c r="AI100" i="36"/>
  <c r="AK99" i="36"/>
  <c r="AM98" i="36"/>
  <c r="O111" i="36"/>
  <c r="Q110" i="36"/>
  <c r="P109" i="36"/>
  <c r="R108" i="36"/>
  <c r="T107" i="36"/>
  <c r="V106" i="36"/>
  <c r="X105" i="36"/>
  <c r="Z104" i="36"/>
  <c r="AB103" i="36"/>
  <c r="AD102" i="36"/>
  <c r="AF101" i="36"/>
  <c r="AH100" i="36"/>
  <c r="AJ99" i="36"/>
  <c r="AL98" i="36"/>
  <c r="AP97" i="36"/>
  <c r="AR96" i="36"/>
  <c r="AT95" i="36"/>
  <c r="AV94" i="36"/>
  <c r="AX93" i="36"/>
  <c r="AZ92" i="36"/>
  <c r="AS91" i="36"/>
  <c r="AK90" i="36"/>
  <c r="AD89" i="36"/>
  <c r="V88" i="36"/>
  <c r="O87" i="36"/>
  <c r="G86" i="36"/>
  <c r="AW84" i="36"/>
  <c r="AP83" i="36"/>
  <c r="AH82" i="36"/>
  <c r="S80" i="36"/>
  <c r="AT76" i="36"/>
  <c r="W73" i="36"/>
  <c r="AZ69" i="36"/>
  <c r="K98" i="36"/>
  <c r="AQ94" i="36"/>
  <c r="AE90" i="36"/>
  <c r="AY85" i="36"/>
  <c r="U81" i="36"/>
  <c r="AN76" i="36"/>
  <c r="AX71" i="36"/>
  <c r="AB97" i="36"/>
  <c r="Y90" i="36"/>
  <c r="Q82" i="36"/>
  <c r="Y96" i="36"/>
  <c r="AK63" i="36"/>
  <c r="G109" i="36"/>
  <c r="I108" i="36"/>
  <c r="K107" i="36"/>
  <c r="M106" i="36"/>
  <c r="O105" i="36"/>
  <c r="Q104" i="36"/>
  <c r="S103" i="36"/>
  <c r="U102" i="36"/>
  <c r="W101" i="36"/>
  <c r="Y100" i="36"/>
  <c r="AA99" i="36"/>
  <c r="AC98" i="36"/>
  <c r="E111" i="36"/>
  <c r="G110" i="36"/>
  <c r="J109" i="36"/>
  <c r="L108" i="36"/>
  <c r="N107" i="36"/>
  <c r="P106" i="36"/>
  <c r="R105" i="36"/>
  <c r="T104" i="36"/>
  <c r="V103" i="36"/>
  <c r="X102" i="36"/>
  <c r="Z101" i="36"/>
  <c r="AB100" i="36"/>
  <c r="AD99" i="36"/>
  <c r="AF98" i="36"/>
  <c r="H111" i="36"/>
  <c r="J110" i="36"/>
  <c r="M109" i="36"/>
  <c r="O108" i="36"/>
  <c r="Q107" i="36"/>
  <c r="S106" i="36"/>
  <c r="U105" i="36"/>
  <c r="W104" i="36"/>
  <c r="Y103" i="36"/>
  <c r="AA102" i="36"/>
  <c r="AC101" i="36"/>
  <c r="AE100" i="36"/>
  <c r="AG99" i="36"/>
  <c r="AI98" i="36"/>
  <c r="K111" i="36"/>
  <c r="M110" i="36"/>
  <c r="L109" i="36"/>
  <c r="N108" i="36"/>
  <c r="P107" i="36"/>
  <c r="R106" i="36"/>
  <c r="T105" i="36"/>
  <c r="V104" i="36"/>
  <c r="X103" i="36"/>
  <c r="Z102" i="36"/>
  <c r="AB101" i="36"/>
  <c r="AD100" i="36"/>
  <c r="AF99" i="36"/>
  <c r="AH98" i="36"/>
  <c r="AL97" i="36"/>
  <c r="AN96" i="36"/>
  <c r="AP95" i="36"/>
  <c r="AR94" i="36"/>
  <c r="AT93" i="36"/>
  <c r="AV92" i="36"/>
  <c r="AN91" i="36"/>
  <c r="AG90" i="36"/>
  <c r="Y89" i="36"/>
  <c r="Q88" i="36"/>
  <c r="J87" i="36"/>
  <c r="AZ85" i="36"/>
  <c r="AS84" i="36"/>
  <c r="AK83" i="36"/>
  <c r="AC82" i="36"/>
  <c r="N80" i="36"/>
  <c r="AO76" i="36"/>
  <c r="S73" i="36"/>
  <c r="AU69" i="36"/>
  <c r="G98" i="36"/>
  <c r="S94" i="36"/>
  <c r="C90" i="36"/>
  <c r="V85" i="36"/>
  <c r="AP80" i="36"/>
  <c r="K76" i="36"/>
  <c r="L71" i="36"/>
  <c r="AT96" i="36"/>
  <c r="W89" i="36"/>
  <c r="J81" i="36"/>
  <c r="U94" i="36"/>
  <c r="E108" i="36"/>
  <c r="G107" i="36"/>
  <c r="I106" i="36"/>
  <c r="K105" i="36"/>
  <c r="M104" i="36"/>
  <c r="O103" i="36"/>
  <c r="Q102" i="36"/>
  <c r="S101" i="36"/>
  <c r="U100" i="36"/>
  <c r="W99" i="36"/>
  <c r="AW111" i="36"/>
  <c r="AY110" i="36"/>
  <c r="C110" i="36"/>
  <c r="F109" i="36"/>
  <c r="H108" i="36"/>
  <c r="J107" i="36"/>
  <c r="L106" i="36"/>
  <c r="N105" i="36"/>
  <c r="P104" i="36"/>
  <c r="R103" i="36"/>
  <c r="T102" i="36"/>
  <c r="V101" i="36"/>
  <c r="X100" i="36"/>
  <c r="Z99" i="36"/>
  <c r="AZ111" i="36"/>
  <c r="D111" i="36"/>
  <c r="F110" i="36"/>
  <c r="I109" i="36"/>
  <c r="K108" i="36"/>
  <c r="M107" i="36"/>
  <c r="O106" i="36"/>
  <c r="Q105" i="36"/>
  <c r="S104" i="36"/>
  <c r="U103" i="36"/>
  <c r="W102" i="36"/>
  <c r="Y101" i="36"/>
  <c r="AA100" i="36"/>
  <c r="AC99" i="36"/>
  <c r="AE98" i="36"/>
  <c r="G111" i="36"/>
  <c r="I110" i="36"/>
  <c r="H109" i="36"/>
  <c r="J108" i="36"/>
  <c r="L107" i="36"/>
  <c r="N106" i="36"/>
  <c r="P105" i="36"/>
  <c r="R104" i="36"/>
  <c r="T103" i="36"/>
  <c r="V102" i="36"/>
  <c r="X101" i="36"/>
  <c r="Z100" i="36"/>
  <c r="AB99" i="36"/>
  <c r="AD98" i="36"/>
  <c r="AH97" i="36"/>
  <c r="AJ96" i="36"/>
  <c r="AL95" i="36"/>
  <c r="AN94" i="36"/>
  <c r="AP93" i="36"/>
  <c r="AQ92" i="36"/>
  <c r="AI91" i="36"/>
  <c r="AB90" i="36"/>
  <c r="T89" i="36"/>
  <c r="M88" i="36"/>
  <c r="E87" i="36"/>
  <c r="AU85" i="36"/>
  <c r="AN84" i="36"/>
  <c r="AF83" i="36"/>
  <c r="Y82" i="36"/>
  <c r="AX79" i="36"/>
  <c r="AA76" i="36"/>
  <c r="D73" i="36"/>
  <c r="AG69" i="36"/>
  <c r="AS97" i="36"/>
  <c r="O94" i="36"/>
  <c r="AV89" i="36"/>
  <c r="Q85" i="36"/>
  <c r="AK80" i="36"/>
  <c r="G76" i="36"/>
  <c r="G71" i="36"/>
  <c r="AL96" i="36"/>
  <c r="R89" i="36"/>
  <c r="AX80" i="36"/>
  <c r="N62" i="36"/>
  <c r="N113" i="36" s="1"/>
  <c r="Z62" i="36"/>
  <c r="Z113" i="36" s="1"/>
  <c r="Q63" i="36"/>
  <c r="AH78" i="36"/>
  <c r="AO89" i="36"/>
  <c r="AO94" i="36"/>
  <c r="M68" i="36"/>
  <c r="Z73" i="36"/>
  <c r="AA77" i="36"/>
  <c r="AC81" i="36"/>
  <c r="AD83" i="36"/>
  <c r="AE85" i="36"/>
  <c r="AJ87" i="36"/>
  <c r="AK89" i="36"/>
  <c r="AL91" i="36"/>
  <c r="AJ93" i="36"/>
  <c r="T95" i="36"/>
  <c r="D97" i="36"/>
  <c r="R98" i="36"/>
  <c r="S68" i="36"/>
  <c r="AT69" i="36"/>
  <c r="U71" i="36"/>
  <c r="AQ72" i="36"/>
  <c r="AY73" i="36"/>
  <c r="I75" i="36"/>
  <c r="P76" i="36"/>
  <c r="X77" i="36"/>
  <c r="AE78" i="36"/>
  <c r="AM79" i="36"/>
  <c r="AU80" i="36"/>
  <c r="D82" i="36"/>
  <c r="L83" i="36"/>
  <c r="S84" i="36"/>
  <c r="AA85" i="36"/>
  <c r="AI86" i="36"/>
  <c r="AP87" i="36"/>
  <c r="AX88" i="36"/>
  <c r="G90" i="36"/>
  <c r="O91" i="36"/>
  <c r="W92" i="36"/>
  <c r="Y93" i="36"/>
  <c r="W94" i="36"/>
  <c r="U95" i="36"/>
  <c r="S96" i="36"/>
  <c r="Q97" i="36"/>
  <c r="O98" i="36"/>
  <c r="AO67" i="36"/>
  <c r="AW68" i="36"/>
  <c r="G70" i="36"/>
  <c r="M71" i="36"/>
  <c r="U72" i="36"/>
  <c r="AB73" i="36"/>
  <c r="AJ74" i="36"/>
  <c r="AQ75" i="36"/>
  <c r="AY76" i="36"/>
  <c r="I78" i="36"/>
  <c r="P79" i="36"/>
  <c r="X80" i="36"/>
  <c r="AE81" i="36"/>
  <c r="X63" i="36"/>
  <c r="AZ64" i="36"/>
  <c r="V79" i="36"/>
  <c r="E90" i="36"/>
  <c r="K95" i="36"/>
  <c r="W68" i="36"/>
  <c r="AI73" i="36"/>
  <c r="AU77" i="36"/>
  <c r="AH81" i="36"/>
  <c r="AI83" i="36"/>
  <c r="AN85" i="36"/>
  <c r="AO87" i="36"/>
  <c r="AP89" i="36"/>
  <c r="AU91" i="36"/>
  <c r="AN93" i="36"/>
  <c r="X95" i="36"/>
  <c r="H97" i="36"/>
  <c r="V98" i="36"/>
  <c r="X68" i="36"/>
  <c r="AY69" i="36"/>
  <c r="Z71" i="36"/>
  <c r="AV72" i="36"/>
  <c r="F74" i="36"/>
  <c r="M75" i="36"/>
  <c r="U76" i="36"/>
  <c r="AC77" i="36"/>
  <c r="AJ78" i="36"/>
  <c r="AR79" i="36"/>
  <c r="AY80" i="36"/>
  <c r="I82" i="36"/>
  <c r="Q83" i="36"/>
  <c r="X84" i="36"/>
  <c r="AF85" i="36"/>
  <c r="AM86" i="36"/>
  <c r="AU87" i="36"/>
  <c r="E89" i="36"/>
  <c r="L90" i="36"/>
  <c r="T91" i="36"/>
  <c r="AA92" i="36"/>
  <c r="AC93" i="36"/>
  <c r="AA94" i="36"/>
  <c r="Y95" i="36"/>
  <c r="W96" i="36"/>
  <c r="U97" i="36"/>
  <c r="S98" i="36"/>
  <c r="AT67" i="36"/>
  <c r="D69" i="36"/>
  <c r="K70" i="36"/>
  <c r="R71" i="36"/>
  <c r="Y72" i="36"/>
  <c r="AG73" i="36"/>
  <c r="AO74" i="36"/>
  <c r="AV75" i="36"/>
  <c r="F77" i="36"/>
  <c r="M78" i="36"/>
  <c r="U79" i="36"/>
  <c r="AC80" i="36"/>
  <c r="AJ81" i="36"/>
  <c r="AR64" i="36"/>
  <c r="AE65" i="36"/>
  <c r="AT79" i="36"/>
  <c r="AC90" i="36"/>
  <c r="W95" i="36"/>
  <c r="AK68" i="36"/>
  <c r="E74" i="36"/>
  <c r="F78" i="36"/>
  <c r="AM81" i="36"/>
  <c r="AR83" i="36"/>
  <c r="AS85" i="36"/>
  <c r="AT87" i="36"/>
  <c r="AY89" i="36"/>
  <c r="AZ91" i="36"/>
  <c r="AR93" i="36"/>
  <c r="AF95" i="36"/>
  <c r="L97" i="36"/>
  <c r="Z98" i="36"/>
  <c r="AC68" i="36"/>
  <c r="E70" i="36"/>
  <c r="AE71" i="36"/>
  <c r="C73" i="36"/>
  <c r="K74" i="36"/>
  <c r="R75" i="36"/>
  <c r="Z76" i="36"/>
  <c r="AG77" i="36"/>
  <c r="AO78" i="36"/>
  <c r="AW79" i="36"/>
  <c r="F81" i="36"/>
  <c r="N82" i="36"/>
  <c r="U83" i="36"/>
  <c r="AC84" i="36"/>
  <c r="AK85" i="36"/>
  <c r="AR86" i="36"/>
  <c r="AZ87" i="36"/>
  <c r="I89" i="36"/>
  <c r="Q90" i="36"/>
  <c r="Y91" i="36"/>
  <c r="AF92" i="36"/>
  <c r="AG93" i="36"/>
  <c r="AE94" i="36"/>
  <c r="AC95" i="36"/>
  <c r="AA96" i="36"/>
  <c r="Y97" i="36"/>
  <c r="W98" i="36"/>
  <c r="AY67" i="36"/>
  <c r="I69" i="36"/>
  <c r="P70" i="36"/>
  <c r="W71" i="36"/>
  <c r="AD72" i="36"/>
  <c r="AL73" i="36"/>
  <c r="AS74" i="36"/>
  <c r="C76" i="36"/>
  <c r="K77" i="36"/>
  <c r="R78" i="36"/>
  <c r="Z79" i="36"/>
  <c r="AG80" i="36"/>
  <c r="U66" i="36"/>
  <c r="AB67" i="36"/>
  <c r="AP81" i="36"/>
  <c r="C91" i="36"/>
  <c r="E96" i="36"/>
  <c r="Y69" i="36"/>
  <c r="X74" i="36"/>
  <c r="AI78" i="36"/>
  <c r="C82" i="36"/>
  <c r="D84" i="36"/>
  <c r="I86" i="36"/>
  <c r="J88" i="36"/>
  <c r="K90" i="36"/>
  <c r="Q92" i="36"/>
  <c r="F94" i="36"/>
  <c r="AN95" i="36"/>
  <c r="T97" i="36"/>
  <c r="K67" i="36"/>
  <c r="AL68" i="36"/>
  <c r="O70" i="36"/>
  <c r="AO71" i="36"/>
  <c r="H73" i="36"/>
  <c r="O74" i="36"/>
  <c r="W75" i="36"/>
  <c r="AE76" i="36"/>
  <c r="AL77" i="36"/>
  <c r="AT78" i="36"/>
  <c r="C80" i="36"/>
  <c r="K81" i="36"/>
  <c r="S82" i="36"/>
  <c r="Z83" i="36"/>
  <c r="AH84" i="36"/>
  <c r="AO85" i="36"/>
  <c r="AW86" i="36"/>
  <c r="G88" i="36"/>
  <c r="N89" i="36"/>
  <c r="V90" i="36"/>
  <c r="AC91" i="36"/>
  <c r="AK92" i="36"/>
  <c r="AK93" i="36"/>
  <c r="AI94" i="36"/>
  <c r="AG95" i="36"/>
  <c r="AE96" i="36"/>
  <c r="AC97" i="36"/>
  <c r="AA98" i="36"/>
  <c r="F68" i="36"/>
  <c r="M69" i="36"/>
  <c r="U70" i="36"/>
  <c r="AA71" i="36"/>
  <c r="AI72" i="36"/>
  <c r="AQ73" i="36"/>
  <c r="AX74" i="36"/>
  <c r="H76" i="36"/>
  <c r="O77" i="36"/>
  <c r="W78" i="36"/>
  <c r="AE79" i="36"/>
  <c r="AL80" i="36"/>
  <c r="AT81" i="36"/>
  <c r="AM62" i="36"/>
  <c r="AM113" i="36" s="1"/>
  <c r="Q68" i="36"/>
  <c r="U82" i="36"/>
  <c r="AF91" i="36"/>
  <c r="Q96" i="36"/>
  <c r="AN69" i="36"/>
  <c r="AQ74" i="36"/>
  <c r="AS78" i="36"/>
  <c r="H82" i="36"/>
  <c r="M84" i="36"/>
  <c r="N86" i="36"/>
  <c r="O88" i="36"/>
  <c r="U90" i="36"/>
  <c r="U92" i="36"/>
  <c r="J94" i="36"/>
  <c r="AV95" i="36"/>
  <c r="X97" i="36"/>
  <c r="P67" i="36"/>
  <c r="AQ68" i="36"/>
  <c r="T70" i="36"/>
  <c r="AS71" i="36"/>
  <c r="M73" i="36"/>
  <c r="T74" i="36"/>
  <c r="AB75" i="36"/>
  <c r="AI76" i="36"/>
  <c r="AQ77" i="36"/>
  <c r="AY78" i="36"/>
  <c r="H80" i="36"/>
  <c r="P81" i="36"/>
  <c r="W82" i="36"/>
  <c r="AE83" i="36"/>
  <c r="AM84" i="36"/>
  <c r="AT85" i="36"/>
  <c r="D87" i="36"/>
  <c r="K88" i="36"/>
  <c r="S89" i="36"/>
  <c r="AA90" i="36"/>
  <c r="AH91" i="36"/>
  <c r="AP92" i="36"/>
  <c r="AO93" i="36"/>
  <c r="AM94" i="36"/>
  <c r="AK95" i="36"/>
  <c r="AI96" i="36"/>
  <c r="AG97" i="36"/>
  <c r="AT66" i="36"/>
  <c r="K68" i="36"/>
  <c r="R69" i="36"/>
  <c r="Z70" i="36"/>
  <c r="AF71" i="36"/>
  <c r="AN72" i="36"/>
  <c r="AU73" i="36"/>
  <c r="E75" i="36"/>
  <c r="M76" i="36"/>
  <c r="T77" i="36"/>
  <c r="AB78" i="36"/>
  <c r="AI79" i="36"/>
  <c r="AQ80" i="36"/>
  <c r="AY81" i="36"/>
  <c r="AQ65" i="36"/>
  <c r="I71" i="36"/>
  <c r="AA84" i="36"/>
  <c r="AD92" i="36"/>
  <c r="G97" i="36"/>
  <c r="AK70" i="36"/>
  <c r="AE75" i="36"/>
  <c r="AG79" i="36"/>
  <c r="AA82" i="36"/>
  <c r="AG84" i="36"/>
  <c r="AG86" i="36"/>
  <c r="AH88" i="36"/>
  <c r="AN90" i="36"/>
  <c r="AO92" i="36"/>
  <c r="Z94" i="36"/>
  <c r="N96" i="36"/>
  <c r="AJ97" i="36"/>
  <c r="AE67" i="36"/>
  <c r="G69" i="36"/>
  <c r="AG70" i="36"/>
  <c r="J72" i="36"/>
  <c r="V73" i="36"/>
  <c r="AD74" i="36"/>
  <c r="AK75" i="36"/>
  <c r="AS76" i="36"/>
  <c r="C78" i="36"/>
  <c r="J79" i="36"/>
  <c r="R80" i="36"/>
  <c r="Y81" i="36"/>
  <c r="AG82" i="36"/>
  <c r="AO83" i="36"/>
  <c r="AV84" i="36"/>
  <c r="F86" i="36"/>
  <c r="M87" i="36"/>
  <c r="U88" i="36"/>
  <c r="AC89" i="36"/>
  <c r="AJ90" i="36"/>
  <c r="AR91" i="36"/>
  <c r="AY92" i="36"/>
  <c r="AW93" i="36"/>
  <c r="AU94" i="36"/>
  <c r="AS95" i="36"/>
  <c r="AQ96" i="36"/>
  <c r="AO97" i="36"/>
  <c r="M67" i="36"/>
  <c r="T68" i="36"/>
  <c r="AB69" i="36"/>
  <c r="AH70" i="36"/>
  <c r="AP71" i="36"/>
  <c r="AW72" i="36"/>
  <c r="G74" i="36"/>
  <c r="O75" i="36"/>
  <c r="V76" i="36"/>
  <c r="AD77" i="36"/>
  <c r="AK78" i="36"/>
  <c r="AS79" i="36"/>
  <c r="C81" i="36"/>
  <c r="Q66" i="36"/>
  <c r="AL71" i="36"/>
  <c r="Y85" i="36"/>
  <c r="AR92" i="36"/>
  <c r="S97" i="36"/>
  <c r="O71" i="36"/>
  <c r="AO75" i="36"/>
  <c r="AQ79" i="36"/>
  <c r="AK82" i="36"/>
  <c r="AK84" i="36"/>
  <c r="AL86" i="36"/>
  <c r="AR88" i="36"/>
  <c r="AS90" i="36"/>
  <c r="AS92" i="36"/>
  <c r="AH94" i="36"/>
  <c r="R96" i="36"/>
  <c r="AN97" i="36"/>
  <c r="AI67" i="36"/>
  <c r="L69" i="36"/>
  <c r="AL70" i="36"/>
  <c r="O72" i="36"/>
  <c r="AA73" i="36"/>
  <c r="AI74" i="36"/>
  <c r="AP75" i="36"/>
  <c r="AX76" i="36"/>
  <c r="G78" i="36"/>
  <c r="O79" i="36"/>
  <c r="W80" i="36"/>
  <c r="AD81" i="36"/>
  <c r="AL82" i="36"/>
  <c r="AS83" i="36"/>
  <c r="C85" i="36"/>
  <c r="K86" i="36"/>
  <c r="R87" i="36"/>
  <c r="Z88" i="36"/>
  <c r="AG89" i="36"/>
  <c r="AO90" i="36"/>
  <c r="AW91" i="36"/>
  <c r="E93" i="36"/>
  <c r="C94" i="36"/>
  <c r="AY94" i="36"/>
  <c r="AW95" i="36"/>
  <c r="AU96" i="36"/>
  <c r="R62" i="36"/>
  <c r="R113" i="36" s="1"/>
  <c r="O73" i="36"/>
  <c r="C86" i="36"/>
  <c r="G93" i="36"/>
  <c r="AM97" i="36"/>
  <c r="Y71" i="36"/>
  <c r="AY75" i="36"/>
  <c r="L80" i="36"/>
  <c r="AO82" i="36"/>
  <c r="AP84" i="36"/>
  <c r="AV86" i="36"/>
  <c r="AW88" i="36"/>
  <c r="AW90" i="36"/>
  <c r="D93" i="36"/>
  <c r="AL94" i="36"/>
  <c r="V96" i="36"/>
  <c r="AR97" i="36"/>
  <c r="AN67" i="36"/>
  <c r="Q69" i="36"/>
  <c r="AQ70" i="36"/>
  <c r="S72" i="36"/>
  <c r="AF73" i="36"/>
  <c r="AM74" i="36"/>
  <c r="AU75" i="36"/>
  <c r="E77" i="36"/>
  <c r="L78" i="36"/>
  <c r="T79" i="36"/>
  <c r="AA80" i="36"/>
  <c r="AI81" i="36"/>
  <c r="AQ82" i="36"/>
  <c r="AX83" i="36"/>
  <c r="H85" i="36"/>
  <c r="O86" i="36"/>
  <c r="W87" i="36"/>
  <c r="AE88" i="36"/>
  <c r="AL89" i="36"/>
  <c r="AT90" i="36"/>
  <c r="C92" i="36"/>
  <c r="I93" i="36"/>
  <c r="G94" i="36"/>
  <c r="E95" i="36"/>
  <c r="C96" i="36"/>
  <c r="AY96" i="36"/>
  <c r="AW97" i="36"/>
  <c r="V67" i="36"/>
  <c r="AD68" i="36"/>
  <c r="AK69" i="36"/>
  <c r="AR70" i="36"/>
  <c r="AY71" i="36"/>
  <c r="I73" i="36"/>
  <c r="Q74" i="36"/>
  <c r="X75" i="36"/>
  <c r="AF76" i="36"/>
  <c r="AM77" i="36"/>
  <c r="AU78" i="36"/>
  <c r="E80" i="36"/>
  <c r="L81" i="36"/>
  <c r="AO64" i="36"/>
  <c r="AA74" i="36"/>
  <c r="AD87" i="36"/>
  <c r="AM93" i="36"/>
  <c r="M98" i="36"/>
  <c r="M72" i="36"/>
  <c r="AC76" i="36"/>
  <c r="AE80" i="36"/>
  <c r="F83" i="36"/>
  <c r="G85" i="36"/>
  <c r="G87" i="36"/>
  <c r="M89" i="36"/>
  <c r="N91" i="36"/>
  <c r="L93" i="36"/>
  <c r="AX94" i="36"/>
  <c r="AH96" i="36"/>
  <c r="AZ97" i="36"/>
  <c r="AX67" i="36"/>
  <c r="AA69" i="36"/>
  <c r="AZ70" i="36"/>
  <c r="AC72" i="36"/>
  <c r="AK73" i="36"/>
  <c r="AR74" i="36"/>
  <c r="AZ75" i="36"/>
  <c r="I77" i="36"/>
  <c r="Q78" i="36"/>
  <c r="Y79" i="36"/>
  <c r="AF80" i="36"/>
  <c r="AN81" i="36"/>
  <c r="AU82" i="36"/>
  <c r="E84" i="36"/>
  <c r="M85" i="36"/>
  <c r="T86" i="36"/>
  <c r="AB87" i="36"/>
  <c r="AI88" i="36"/>
  <c r="AQ89" i="36"/>
  <c r="AY90" i="36"/>
  <c r="H92" i="36"/>
  <c r="M93" i="36"/>
  <c r="K94" i="36"/>
  <c r="I95" i="36"/>
  <c r="G96" i="36"/>
  <c r="E97" i="36"/>
  <c r="C98" i="36"/>
  <c r="AA67" i="36"/>
  <c r="AI68" i="36"/>
  <c r="AP69" i="36"/>
  <c r="AW70" i="36"/>
  <c r="F72" i="36"/>
  <c r="N73" i="36"/>
  <c r="U74" i="36"/>
  <c r="AC75" i="36"/>
  <c r="AK76" i="36"/>
  <c r="AR77" i="36"/>
  <c r="AZ78" i="36"/>
  <c r="I80" i="36"/>
  <c r="Q81" i="36"/>
  <c r="AU107" i="36"/>
  <c r="AW106" i="36"/>
  <c r="AY105" i="36"/>
  <c r="C105" i="36"/>
  <c r="E104" i="36"/>
  <c r="G103" i="36"/>
  <c r="I102" i="36"/>
  <c r="K101" i="36"/>
  <c r="M100" i="36"/>
  <c r="O99" i="36"/>
  <c r="AO111" i="36"/>
  <c r="AQ110" i="36"/>
  <c r="AS109" i="36"/>
  <c r="AV108" i="36"/>
  <c r="AX107" i="36"/>
  <c r="AZ106" i="36"/>
  <c r="D106" i="36"/>
  <c r="F105" i="36"/>
  <c r="H104" i="36"/>
  <c r="J103" i="36"/>
  <c r="L102" i="36"/>
  <c r="N101" i="36"/>
  <c r="P100" i="36"/>
  <c r="R99" i="36"/>
  <c r="AR111" i="36"/>
  <c r="AT110" i="36"/>
  <c r="AV109" i="36"/>
  <c r="AY108" i="36"/>
  <c r="C108" i="36"/>
  <c r="E107" i="36"/>
  <c r="G106" i="36"/>
  <c r="I105" i="36"/>
  <c r="K104" i="36"/>
  <c r="M103" i="36"/>
  <c r="O102" i="36"/>
  <c r="Q101" i="36"/>
  <c r="S100" i="36"/>
  <c r="U99" i="36"/>
  <c r="AU111" i="36"/>
  <c r="AW110" i="36"/>
  <c r="AY109" i="36"/>
  <c r="AX108" i="36"/>
  <c r="AZ107" i="36"/>
  <c r="D107" i="36"/>
  <c r="F106" i="36"/>
  <c r="H105" i="36"/>
  <c r="J104" i="36"/>
  <c r="L103" i="36"/>
  <c r="N102" i="36"/>
  <c r="P101" i="36"/>
  <c r="R100" i="36"/>
  <c r="T99" i="36"/>
  <c r="X98" i="36"/>
  <c r="Z97" i="36"/>
  <c r="AB96" i="36"/>
  <c r="AD95" i="36"/>
  <c r="AF94" i="36"/>
  <c r="AH93" i="36"/>
  <c r="AG92" i="36"/>
  <c r="Z91" i="36"/>
  <c r="R90" i="36"/>
  <c r="K89" i="36"/>
  <c r="C88" i="36"/>
  <c r="AS86" i="36"/>
  <c r="AL85" i="36"/>
  <c r="AD84" i="36"/>
  <c r="W83" i="36"/>
  <c r="O82" i="36"/>
  <c r="K79" i="36"/>
  <c r="AM75" i="36"/>
  <c r="P72" i="36"/>
  <c r="AR68" i="36"/>
  <c r="M97" i="36"/>
  <c r="U93" i="36"/>
  <c r="AS88" i="36"/>
  <c r="O84" i="36"/>
  <c r="AH79" i="36"/>
  <c r="D75" i="36"/>
  <c r="AJ69" i="36"/>
  <c r="H95" i="36"/>
  <c r="V87" i="36"/>
  <c r="H77" i="36"/>
  <c r="AB88" i="36"/>
  <c r="AQ107" i="36"/>
  <c r="AS106" i="36"/>
  <c r="AU105" i="36"/>
  <c r="AW104" i="36"/>
  <c r="AY103" i="36"/>
  <c r="C103" i="36"/>
  <c r="E102" i="36"/>
  <c r="G101" i="36"/>
  <c r="I100" i="36"/>
  <c r="K99" i="36"/>
  <c r="AK111" i="36"/>
  <c r="AM110" i="36"/>
  <c r="AP109" i="36"/>
  <c r="AR108" i="36"/>
  <c r="AT107" i="36"/>
  <c r="AV106" i="36"/>
  <c r="AX105" i="36"/>
  <c r="AZ104" i="36"/>
  <c r="D104" i="36"/>
  <c r="F103" i="36"/>
  <c r="H102" i="36"/>
  <c r="J101" i="36"/>
  <c r="L100" i="36"/>
  <c r="N99" i="36"/>
  <c r="AN111" i="36"/>
  <c r="AP110" i="36"/>
  <c r="AR109" i="36"/>
  <c r="AU108" i="36"/>
  <c r="AW107" i="36"/>
  <c r="AY106" i="36"/>
  <c r="C106" i="36"/>
  <c r="E105" i="36"/>
  <c r="G104" i="36"/>
  <c r="I103" i="36"/>
  <c r="K102" i="36"/>
  <c r="M101" i="36"/>
  <c r="O100" i="36"/>
  <c r="Q99" i="36"/>
  <c r="AQ111" i="36"/>
  <c r="AS110" i="36"/>
  <c r="AU109" i="36"/>
  <c r="AT108" i="36"/>
  <c r="AV107" i="36"/>
  <c r="AX106" i="36"/>
  <c r="AZ105" i="36"/>
  <c r="D105" i="36"/>
  <c r="F104" i="36"/>
  <c r="H103" i="36"/>
  <c r="J102" i="36"/>
  <c r="L101" i="36"/>
  <c r="N100" i="36"/>
  <c r="P99" i="36"/>
  <c r="T98" i="36"/>
  <c r="V97" i="36"/>
  <c r="X96" i="36"/>
  <c r="Z95" i="36"/>
  <c r="AB94" i="36"/>
  <c r="AD93" i="36"/>
  <c r="AC92" i="36"/>
  <c r="U91" i="36"/>
  <c r="M90" i="36"/>
  <c r="F89" i="36"/>
  <c r="AV87" i="36"/>
  <c r="AO86" i="36"/>
  <c r="AG85" i="36"/>
  <c r="Y84" i="36"/>
  <c r="R83" i="36"/>
  <c r="J82" i="36"/>
  <c r="G79" i="36"/>
  <c r="AH75" i="36"/>
  <c r="K72" i="36"/>
  <c r="AM68" i="36"/>
  <c r="I97" i="36"/>
  <c r="Q93" i="36"/>
  <c r="AN88" i="36"/>
  <c r="J84" i="36"/>
  <c r="AC79" i="36"/>
  <c r="AW74" i="36"/>
  <c r="AE69" i="36"/>
  <c r="D95" i="36"/>
  <c r="Q87" i="36"/>
  <c r="AM76" i="36"/>
  <c r="AW87" i="36"/>
  <c r="A22" i="37"/>
  <c r="T22" i="37" s="1"/>
  <c r="C62" i="37" s="1" a="1"/>
  <c r="C198" i="37"/>
  <c r="A35" i="31"/>
  <c r="AG35" i="31" s="1"/>
  <c r="C211" i="31"/>
  <c r="A51" i="38"/>
  <c r="AW51" i="38" s="1"/>
  <c r="C227" i="38"/>
  <c r="A12" i="38"/>
  <c r="J12" i="38" s="1"/>
  <c r="C62" i="38" s="1" a="1"/>
  <c r="C188" i="38"/>
  <c r="A17" i="39"/>
  <c r="O17" i="39" s="1"/>
  <c r="C62" i="39" s="1" a="1"/>
  <c r="C193" i="39"/>
  <c r="A54" i="37"/>
  <c r="AZ54" i="37" s="1"/>
  <c r="C230" i="37"/>
  <c r="BA170" i="31"/>
  <c r="E170" i="31"/>
  <c r="H169" i="31"/>
  <c r="K168" i="31"/>
  <c r="N167" i="31"/>
  <c r="Q166" i="31"/>
  <c r="T165" i="31"/>
  <c r="W164" i="31"/>
  <c r="Z163" i="31"/>
  <c r="AC162" i="31"/>
  <c r="AF161" i="31"/>
  <c r="AI160" i="31"/>
  <c r="AL159" i="31"/>
  <c r="AO158" i="31"/>
  <c r="AR157" i="31"/>
  <c r="AU156" i="31"/>
  <c r="AX155" i="31"/>
  <c r="BA154" i="31"/>
  <c r="E154" i="31"/>
  <c r="H153" i="31"/>
  <c r="K152" i="31"/>
  <c r="N151" i="31"/>
  <c r="Q150" i="31"/>
  <c r="T149" i="31"/>
  <c r="W148" i="31"/>
  <c r="Z147" i="31"/>
  <c r="AC146" i="31"/>
  <c r="AF145" i="31"/>
  <c r="AI144" i="31"/>
  <c r="AL143" i="31"/>
  <c r="AO142" i="31"/>
  <c r="AR141" i="31"/>
  <c r="AU140" i="31"/>
  <c r="AX139" i="31"/>
  <c r="BA138" i="31"/>
  <c r="E138" i="31"/>
  <c r="H137" i="31"/>
  <c r="K136" i="31"/>
  <c r="N135" i="31"/>
  <c r="Q134" i="31"/>
  <c r="T133" i="31"/>
  <c r="W132" i="31"/>
  <c r="Z131" i="31"/>
  <c r="AC130" i="31"/>
  <c r="AF129" i="31"/>
  <c r="AI128" i="31"/>
  <c r="AL127" i="31"/>
  <c r="AO126" i="31"/>
  <c r="AR125" i="31"/>
  <c r="AU124" i="31"/>
  <c r="AX123" i="31"/>
  <c r="BA122" i="31"/>
  <c r="E122" i="31"/>
  <c r="H121" i="31"/>
  <c r="AW170" i="31"/>
  <c r="AZ169" i="31"/>
  <c r="D169" i="31"/>
  <c r="G168" i="31"/>
  <c r="J167" i="31"/>
  <c r="M166" i="31"/>
  <c r="P165" i="31"/>
  <c r="S164" i="31"/>
  <c r="V163" i="31"/>
  <c r="Y162" i="31"/>
  <c r="AB161" i="31"/>
  <c r="AE160" i="31"/>
  <c r="AH159" i="31"/>
  <c r="AK158" i="31"/>
  <c r="AN157" i="31"/>
  <c r="AQ156" i="31"/>
  <c r="AT155" i="31"/>
  <c r="AW154" i="31"/>
  <c r="AZ153" i="31"/>
  <c r="D153" i="31"/>
  <c r="G152" i="31"/>
  <c r="J151" i="31"/>
  <c r="M150" i="31"/>
  <c r="P149" i="31"/>
  <c r="S148" i="31"/>
  <c r="V147" i="31"/>
  <c r="Y146" i="31"/>
  <c r="AB145" i="31"/>
  <c r="AE144" i="31"/>
  <c r="AH143" i="31"/>
  <c r="AK142" i="31"/>
  <c r="AN141" i="31"/>
  <c r="AQ140" i="31"/>
  <c r="AT139" i="31"/>
  <c r="AW138" i="31"/>
  <c r="AZ137" i="31"/>
  <c r="D137" i="31"/>
  <c r="G136" i="31"/>
  <c r="J135" i="31"/>
  <c r="M134" i="31"/>
  <c r="P133" i="31"/>
  <c r="S132" i="31"/>
  <c r="V131" i="31"/>
  <c r="Y130" i="31"/>
  <c r="AB129" i="31"/>
  <c r="AE128" i="31"/>
  <c r="AH127" i="31"/>
  <c r="AK126" i="31"/>
  <c r="AN125" i="31"/>
  <c r="AQ124" i="31"/>
  <c r="AT123" i="31"/>
  <c r="AW122" i="31"/>
  <c r="AZ121" i="31"/>
  <c r="D121" i="31"/>
  <c r="AM120" i="31"/>
  <c r="AM172" i="31" s="1"/>
  <c r="F217" i="31" s="1"/>
  <c r="W120" i="31"/>
  <c r="W172" i="31" s="1"/>
  <c r="G120" i="31"/>
  <c r="G172" i="31" s="1"/>
  <c r="AS170" i="31"/>
  <c r="AV169" i="31"/>
  <c r="AY168" i="31"/>
  <c r="C168" i="31"/>
  <c r="F167" i="31"/>
  <c r="I166" i="31"/>
  <c r="L165" i="31"/>
  <c r="O164" i="31"/>
  <c r="R163" i="31"/>
  <c r="U162" i="31"/>
  <c r="X161" i="31"/>
  <c r="AA160" i="31"/>
  <c r="AD159" i="31"/>
  <c r="AG158" i="31"/>
  <c r="AJ157" i="31"/>
  <c r="AM156" i="31"/>
  <c r="AP155" i="31"/>
  <c r="AS154" i="31"/>
  <c r="AV153" i="31"/>
  <c r="AY152" i="31"/>
  <c r="C152" i="31"/>
  <c r="F151" i="31"/>
  <c r="I150" i="31"/>
  <c r="L149" i="31"/>
  <c r="O148" i="31"/>
  <c r="R147" i="31"/>
  <c r="U146" i="31"/>
  <c r="X145" i="31"/>
  <c r="AA144" i="31"/>
  <c r="AD143" i="31"/>
  <c r="AG142" i="31"/>
  <c r="AJ141" i="31"/>
  <c r="AM140" i="31"/>
  <c r="AP139" i="31"/>
  <c r="AS138" i="31"/>
  <c r="AV137" i="31"/>
  <c r="AY136" i="31"/>
  <c r="C136" i="31"/>
  <c r="F135" i="31"/>
  <c r="I134" i="31"/>
  <c r="L133" i="31"/>
  <c r="O132" i="31"/>
  <c r="R131" i="31"/>
  <c r="U130" i="31"/>
  <c r="X129" i="31"/>
  <c r="AA128" i="31"/>
  <c r="AD127" i="31"/>
  <c r="AG126" i="31"/>
  <c r="AJ125" i="31"/>
  <c r="AM124" i="31"/>
  <c r="AP123" i="31"/>
  <c r="AS122" i="31"/>
  <c r="AV121" i="31"/>
  <c r="AO170" i="31"/>
  <c r="AR169" i="31"/>
  <c r="AU168" i="31"/>
  <c r="AX167" i="31"/>
  <c r="BA166" i="31"/>
  <c r="E166" i="31"/>
  <c r="H165" i="31"/>
  <c r="K164" i="31"/>
  <c r="N163" i="31"/>
  <c r="Q162" i="31"/>
  <c r="T161" i="31"/>
  <c r="W160" i="31"/>
  <c r="Z159" i="31"/>
  <c r="AC158" i="31"/>
  <c r="AF157" i="31"/>
  <c r="AI156" i="31"/>
  <c r="AL155" i="31"/>
  <c r="AO154" i="31"/>
  <c r="AR153" i="31"/>
  <c r="AU152" i="31"/>
  <c r="AX151" i="31"/>
  <c r="BA150" i="31"/>
  <c r="E150" i="31"/>
  <c r="H149" i="31"/>
  <c r="K148" i="31"/>
  <c r="N147" i="31"/>
  <c r="Q146" i="31"/>
  <c r="T145" i="31"/>
  <c r="W144" i="31"/>
  <c r="Z143" i="31"/>
  <c r="AC142" i="31"/>
  <c r="AF141" i="31"/>
  <c r="AI140" i="31"/>
  <c r="AL139" i="31"/>
  <c r="AO138" i="31"/>
  <c r="AR137" i="31"/>
  <c r="AU136" i="31"/>
  <c r="AX135" i="31"/>
  <c r="BA134" i="31"/>
  <c r="E134" i="31"/>
  <c r="H133" i="31"/>
  <c r="K132" i="31"/>
  <c r="N131" i="31"/>
  <c r="Q130" i="31"/>
  <c r="T129" i="31"/>
  <c r="W128" i="31"/>
  <c r="Z127" i="31"/>
  <c r="AC126" i="31"/>
  <c r="AF125" i="31"/>
  <c r="AI124" i="31"/>
  <c r="AL123" i="31"/>
  <c r="AO122" i="31"/>
  <c r="AR121" i="31"/>
  <c r="AK170" i="31"/>
  <c r="AN169" i="31"/>
  <c r="AQ168" i="31"/>
  <c r="AT167" i="31"/>
  <c r="AW166" i="31"/>
  <c r="AZ165" i="31"/>
  <c r="D165" i="31"/>
  <c r="G164" i="31"/>
  <c r="J163" i="31"/>
  <c r="M162" i="31"/>
  <c r="P161" i="31"/>
  <c r="S160" i="31"/>
  <c r="V159" i="31"/>
  <c r="Y158" i="31"/>
  <c r="AB157" i="31"/>
  <c r="AE156" i="31"/>
  <c r="AH155" i="31"/>
  <c r="AK154" i="31"/>
  <c r="AN153" i="31"/>
  <c r="AQ152" i="31"/>
  <c r="AT151" i="31"/>
  <c r="AW150" i="31"/>
  <c r="AZ149" i="31"/>
  <c r="D149" i="31"/>
  <c r="G148" i="31"/>
  <c r="J147" i="31"/>
  <c r="M146" i="31"/>
  <c r="P145" i="31"/>
  <c r="S144" i="31"/>
  <c r="V143" i="31"/>
  <c r="Y142" i="31"/>
  <c r="AB141" i="31"/>
  <c r="AE140" i="31"/>
  <c r="AH139" i="31"/>
  <c r="AK138" i="31"/>
  <c r="AN137" i="31"/>
  <c r="AQ136" i="31"/>
  <c r="AT135" i="31"/>
  <c r="AW134" i="31"/>
  <c r="AZ133" i="31"/>
  <c r="D133" i="31"/>
  <c r="G132" i="31"/>
  <c r="J131" i="31"/>
  <c r="M130" i="31"/>
  <c r="P129" i="31"/>
  <c r="S128" i="31"/>
  <c r="V127" i="31"/>
  <c r="Y126" i="31"/>
  <c r="AB125" i="31"/>
  <c r="AE124" i="31"/>
  <c r="AH123" i="31"/>
  <c r="AK122" i="31"/>
  <c r="AN121" i="31"/>
  <c r="AY120" i="31"/>
  <c r="AY172" i="31" s="1"/>
  <c r="AI120" i="31"/>
  <c r="AI172" i="31" s="1"/>
  <c r="S120" i="31"/>
  <c r="S172" i="31" s="1"/>
  <c r="D120" i="31"/>
  <c r="D172" i="31" s="1"/>
  <c r="F182" i="31" s="1"/>
  <c r="AC170" i="31"/>
  <c r="AF169" i="31"/>
  <c r="AI168" i="31"/>
  <c r="AL167" i="31"/>
  <c r="AO166" i="31"/>
  <c r="AR165" i="31"/>
  <c r="AU164" i="31"/>
  <c r="AX163" i="31"/>
  <c r="BA162" i="31"/>
  <c r="E162" i="31"/>
  <c r="H161" i="31"/>
  <c r="K160" i="31"/>
  <c r="N159" i="31"/>
  <c r="Q158" i="31"/>
  <c r="T157" i="31"/>
  <c r="W156" i="31"/>
  <c r="Z155" i="31"/>
  <c r="AC154" i="31"/>
  <c r="AF153" i="31"/>
  <c r="AI152" i="31"/>
  <c r="AL151" i="31"/>
  <c r="AO150" i="31"/>
  <c r="AR149" i="31"/>
  <c r="AU148" i="31"/>
  <c r="AX147" i="31"/>
  <c r="BA146" i="31"/>
  <c r="E146" i="31"/>
  <c r="H145" i="31"/>
  <c r="K144" i="31"/>
  <c r="N143" i="31"/>
  <c r="Q142" i="31"/>
  <c r="T141" i="31"/>
  <c r="W140" i="31"/>
  <c r="Z139" i="31"/>
  <c r="AC138" i="31"/>
  <c r="AF137" i="31"/>
  <c r="AI136" i="31"/>
  <c r="AL135" i="31"/>
  <c r="AO134" i="31"/>
  <c r="AR133" i="31"/>
  <c r="AU132" i="31"/>
  <c r="AX131" i="31"/>
  <c r="BA130" i="31"/>
  <c r="E130" i="31"/>
  <c r="H129" i="31"/>
  <c r="K128" i="31"/>
  <c r="N127" i="31"/>
  <c r="Q126" i="31"/>
  <c r="T125" i="31"/>
  <c r="W124" i="31"/>
  <c r="Z123" i="31"/>
  <c r="AC122" i="31"/>
  <c r="AF121" i="31"/>
  <c r="Y170" i="31"/>
  <c r="AB169" i="31"/>
  <c r="AE168" i="31"/>
  <c r="AH167" i="31"/>
  <c r="AK166" i="31"/>
  <c r="AN165" i="31"/>
  <c r="AQ164" i="31"/>
  <c r="AT163" i="31"/>
  <c r="AW162" i="31"/>
  <c r="AZ161" i="31"/>
  <c r="D161" i="31"/>
  <c r="G160" i="31"/>
  <c r="J159" i="31"/>
  <c r="M158" i="31"/>
  <c r="P157" i="31"/>
  <c r="S156" i="31"/>
  <c r="V155" i="31"/>
  <c r="Y154" i="31"/>
  <c r="AB153" i="31"/>
  <c r="AE152" i="31"/>
  <c r="AH151" i="31"/>
  <c r="AK150" i="31"/>
  <c r="AN149" i="31"/>
  <c r="AQ148" i="31"/>
  <c r="AT147" i="31"/>
  <c r="AW146" i="31"/>
  <c r="AZ145" i="31"/>
  <c r="D145" i="31"/>
  <c r="G144" i="31"/>
  <c r="J143" i="31"/>
  <c r="M142" i="31"/>
  <c r="P141" i="31"/>
  <c r="S140" i="31"/>
  <c r="V139" i="31"/>
  <c r="Y138" i="31"/>
  <c r="AB137" i="31"/>
  <c r="AE136" i="31"/>
  <c r="AH135" i="31"/>
  <c r="AK134" i="31"/>
  <c r="AN133" i="31"/>
  <c r="AQ132" i="31"/>
  <c r="AT131" i="31"/>
  <c r="AW130" i="31"/>
  <c r="AZ129" i="31"/>
  <c r="D129" i="31"/>
  <c r="G128" i="31"/>
  <c r="J127" i="31"/>
  <c r="M126" i="31"/>
  <c r="P125" i="31"/>
  <c r="S124" i="31"/>
  <c r="V123" i="31"/>
  <c r="Y122" i="31"/>
  <c r="AB121" i="31"/>
  <c r="AU120" i="31"/>
  <c r="AU172" i="31" s="1"/>
  <c r="F225" i="31" s="1"/>
  <c r="AE120" i="31"/>
  <c r="AE172" i="31" s="1"/>
  <c r="F209" i="31" s="1"/>
  <c r="O120" i="31"/>
  <c r="O172" i="31" s="1"/>
  <c r="A31" i="31"/>
  <c r="AC31" i="31" s="1"/>
  <c r="C62" i="31" s="1" a="1"/>
  <c r="J96" i="31" s="1"/>
  <c r="U170" i="31"/>
  <c r="X169" i="31"/>
  <c r="AA168" i="31"/>
  <c r="AD167" i="31"/>
  <c r="AG166" i="31"/>
  <c r="AJ165" i="31"/>
  <c r="AM164" i="31"/>
  <c r="AP163" i="31"/>
  <c r="AS162" i="31"/>
  <c r="AV161" i="31"/>
  <c r="AY160" i="31"/>
  <c r="C160" i="31"/>
  <c r="F159" i="31"/>
  <c r="I158" i="31"/>
  <c r="L157" i="31"/>
  <c r="O156" i="31"/>
  <c r="R155" i="31"/>
  <c r="U154" i="31"/>
  <c r="X153" i="31"/>
  <c r="AA152" i="31"/>
  <c r="AD151" i="31"/>
  <c r="AG150" i="31"/>
  <c r="AJ149" i="31"/>
  <c r="AM148" i="31"/>
  <c r="AP147" i="31"/>
  <c r="AS146" i="31"/>
  <c r="AV145" i="31"/>
  <c r="AY144" i="31"/>
  <c r="C144" i="31"/>
  <c r="F143" i="31"/>
  <c r="I142" i="31"/>
  <c r="L141" i="31"/>
  <c r="O140" i="31"/>
  <c r="R139" i="31"/>
  <c r="U138" i="31"/>
  <c r="X137" i="31"/>
  <c r="AA136" i="31"/>
  <c r="AD135" i="31"/>
  <c r="AG134" i="31"/>
  <c r="AJ133" i="31"/>
  <c r="AM132" i="31"/>
  <c r="AP131" i="31"/>
  <c r="AS130" i="31"/>
  <c r="AV129" i="31"/>
  <c r="AY128" i="31"/>
  <c r="C128" i="31"/>
  <c r="F127" i="31"/>
  <c r="I126" i="31"/>
  <c r="L125" i="31"/>
  <c r="O124" i="31"/>
  <c r="R123" i="31"/>
  <c r="U122" i="31"/>
  <c r="X121" i="31"/>
  <c r="Q170" i="31"/>
  <c r="T169" i="31"/>
  <c r="W168" i="31"/>
  <c r="Z167" i="31"/>
  <c r="AC166" i="31"/>
  <c r="AF165" i="31"/>
  <c r="AI164" i="31"/>
  <c r="AL163" i="31"/>
  <c r="AO162" i="31"/>
  <c r="AR161" i="31"/>
  <c r="AU160" i="31"/>
  <c r="AX159" i="31"/>
  <c r="BA158" i="31"/>
  <c r="E158" i="31"/>
  <c r="H157" i="31"/>
  <c r="K156" i="31"/>
  <c r="N155" i="31"/>
  <c r="Q154" i="31"/>
  <c r="T153" i="31"/>
  <c r="W152" i="31"/>
  <c r="Z151" i="31"/>
  <c r="AC150" i="31"/>
  <c r="AF149" i="31"/>
  <c r="AI148" i="31"/>
  <c r="AL147" i="31"/>
  <c r="AO146" i="31"/>
  <c r="AR145" i="31"/>
  <c r="AU144" i="31"/>
  <c r="AX143" i="31"/>
  <c r="BA142" i="31"/>
  <c r="E142" i="31"/>
  <c r="H141" i="31"/>
  <c r="K140" i="31"/>
  <c r="N139" i="31"/>
  <c r="Q138" i="31"/>
  <c r="T137" i="31"/>
  <c r="W136" i="31"/>
  <c r="Z135" i="31"/>
  <c r="AC134" i="31"/>
  <c r="AF133" i="31"/>
  <c r="AI132" i="31"/>
  <c r="AL131" i="31"/>
  <c r="AO130" i="31"/>
  <c r="AR129" i="31"/>
  <c r="AU128" i="31"/>
  <c r="AX127" i="31"/>
  <c r="BA126" i="31"/>
  <c r="E126" i="31"/>
  <c r="H125" i="31"/>
  <c r="K124" i="31"/>
  <c r="N123" i="31"/>
  <c r="Q122" i="31"/>
  <c r="K128" i="36"/>
  <c r="N127" i="36"/>
  <c r="Q126" i="36"/>
  <c r="T125" i="36"/>
  <c r="W124" i="36"/>
  <c r="Z123" i="36"/>
  <c r="AC122" i="36"/>
  <c r="AF121" i="36"/>
  <c r="AI120" i="36"/>
  <c r="AI172" i="36" s="1"/>
  <c r="AQ170" i="37"/>
  <c r="AA170" i="37"/>
  <c r="K170" i="37"/>
  <c r="AT169" i="37"/>
  <c r="AD169" i="37"/>
  <c r="N169" i="37"/>
  <c r="AW168" i="37"/>
  <c r="AG168" i="37"/>
  <c r="Q168" i="37"/>
  <c r="AZ167" i="37"/>
  <c r="AJ167" i="37"/>
  <c r="T167" i="37"/>
  <c r="D167" i="37"/>
  <c r="AM166" i="37"/>
  <c r="W166" i="37"/>
  <c r="G166" i="37"/>
  <c r="AP165" i="37"/>
  <c r="Z165" i="37"/>
  <c r="J165" i="37"/>
  <c r="AS164" i="37"/>
  <c r="AC164" i="37"/>
  <c r="M164" i="37"/>
  <c r="AV163" i="37"/>
  <c r="AF163" i="37"/>
  <c r="P163" i="37"/>
  <c r="AY162" i="37"/>
  <c r="AI162" i="37"/>
  <c r="S162" i="37"/>
  <c r="C162" i="37"/>
  <c r="AL161" i="37"/>
  <c r="V161" i="37"/>
  <c r="F161" i="37"/>
  <c r="AO160" i="37"/>
  <c r="Y160" i="37"/>
  <c r="I160" i="37"/>
  <c r="AR159" i="37"/>
  <c r="AB159" i="37"/>
  <c r="L159" i="37"/>
  <c r="AU158" i="37"/>
  <c r="AE158" i="37"/>
  <c r="O158" i="37"/>
  <c r="AX157" i="37"/>
  <c r="AH157" i="37"/>
  <c r="R157" i="37"/>
  <c r="BA156" i="37"/>
  <c r="AK156" i="37"/>
  <c r="U156" i="37"/>
  <c r="E156" i="37"/>
  <c r="AN155" i="37"/>
  <c r="X155" i="37"/>
  <c r="H155" i="37"/>
  <c r="AQ154" i="37"/>
  <c r="AA154" i="37"/>
  <c r="K154" i="37"/>
  <c r="AH153" i="37"/>
  <c r="AK152" i="37"/>
  <c r="AN151" i="37"/>
  <c r="AQ150" i="37"/>
  <c r="AT149" i="37"/>
  <c r="AH148" i="37"/>
  <c r="U147" i="37"/>
  <c r="AU145" i="37"/>
  <c r="AX143" i="37"/>
  <c r="H141" i="37"/>
  <c r="Q138" i="37"/>
  <c r="Z135" i="37"/>
  <c r="AI132" i="37"/>
  <c r="AR129" i="37"/>
  <c r="BA126" i="37"/>
  <c r="K124" i="37"/>
  <c r="T121" i="37"/>
  <c r="G128" i="36"/>
  <c r="J127" i="36"/>
  <c r="M126" i="36"/>
  <c r="P125" i="36"/>
  <c r="S124" i="36"/>
  <c r="V123" i="36"/>
  <c r="Y122" i="36"/>
  <c r="AB121" i="36"/>
  <c r="AE120" i="36"/>
  <c r="AE172" i="36" s="1"/>
  <c r="F209" i="36" s="1"/>
  <c r="AO170" i="37"/>
  <c r="Y170" i="37"/>
  <c r="I170" i="37"/>
  <c r="AR169" i="37"/>
  <c r="AB169" i="37"/>
  <c r="L169" i="37"/>
  <c r="AU168" i="37"/>
  <c r="AE168" i="37"/>
  <c r="O168" i="37"/>
  <c r="AX167" i="37"/>
  <c r="AH167" i="37"/>
  <c r="R167" i="37"/>
  <c r="BA166" i="37"/>
  <c r="AK166" i="37"/>
  <c r="U166" i="37"/>
  <c r="E166" i="37"/>
  <c r="AN165" i="37"/>
  <c r="X165" i="37"/>
  <c r="H165" i="37"/>
  <c r="AQ164" i="37"/>
  <c r="AA164" i="37"/>
  <c r="K164" i="37"/>
  <c r="AT163" i="37"/>
  <c r="AD163" i="37"/>
  <c r="N163" i="37"/>
  <c r="AW162" i="37"/>
  <c r="AG162" i="37"/>
  <c r="Q162" i="37"/>
  <c r="AZ161" i="37"/>
  <c r="AJ161" i="37"/>
  <c r="T161" i="37"/>
  <c r="D161" i="37"/>
  <c r="AM160" i="37"/>
  <c r="W160" i="37"/>
  <c r="G160" i="37"/>
  <c r="AP159" i="37"/>
  <c r="Z159" i="37"/>
  <c r="J159" i="37"/>
  <c r="AS158" i="37"/>
  <c r="AC158" i="37"/>
  <c r="M158" i="37"/>
  <c r="AV157" i="37"/>
  <c r="AF157" i="37"/>
  <c r="P157" i="37"/>
  <c r="AY156" i="37"/>
  <c r="AI156" i="37"/>
  <c r="S156" i="37"/>
  <c r="C156" i="37"/>
  <c r="AL155" i="37"/>
  <c r="V155" i="37"/>
  <c r="F155" i="37"/>
  <c r="AO154" i="37"/>
  <c r="Y154" i="37"/>
  <c r="I154" i="37"/>
  <c r="AE153" i="37"/>
  <c r="AH152" i="37"/>
  <c r="AK151" i="37"/>
  <c r="AN150" i="37"/>
  <c r="AQ149" i="37"/>
  <c r="AG148" i="37"/>
  <c r="T147" i="37"/>
  <c r="AR145" i="37"/>
  <c r="AC143" i="37"/>
  <c r="AL140" i="37"/>
  <c r="AU137" i="37"/>
  <c r="E135" i="37"/>
  <c r="N132" i="37"/>
  <c r="W129" i="37"/>
  <c r="AF126" i="37"/>
  <c r="AO123" i="37"/>
  <c r="AY120" i="37"/>
  <c r="AY172" i="37" s="1"/>
  <c r="C128" i="36"/>
  <c r="F127" i="36"/>
  <c r="I126" i="36"/>
  <c r="L125" i="36"/>
  <c r="O124" i="36"/>
  <c r="R123" i="36"/>
  <c r="U122" i="36"/>
  <c r="X121" i="36"/>
  <c r="AA120" i="36"/>
  <c r="AA172" i="36" s="1"/>
  <c r="F205" i="36" s="1"/>
  <c r="AN170" i="37"/>
  <c r="X170" i="37"/>
  <c r="H170" i="37"/>
  <c r="AQ169" i="37"/>
  <c r="AA169" i="37"/>
  <c r="K169" i="37"/>
  <c r="AT168" i="37"/>
  <c r="AD168" i="37"/>
  <c r="N168" i="37"/>
  <c r="AW167" i="37"/>
  <c r="AG167" i="37"/>
  <c r="Q167" i="37"/>
  <c r="AZ166" i="37"/>
  <c r="AJ166" i="37"/>
  <c r="T166" i="37"/>
  <c r="D166" i="37"/>
  <c r="AM165" i="37"/>
  <c r="W165" i="37"/>
  <c r="G165" i="37"/>
  <c r="AP164" i="37"/>
  <c r="Z164" i="37"/>
  <c r="J164" i="37"/>
  <c r="AS163" i="37"/>
  <c r="AC163" i="37"/>
  <c r="M163" i="37"/>
  <c r="AV162" i="37"/>
  <c r="AF162" i="37"/>
  <c r="P162" i="37"/>
  <c r="AY161" i="37"/>
  <c r="AI161" i="37"/>
  <c r="S161" i="37"/>
  <c r="C161" i="37"/>
  <c r="AL160" i="37"/>
  <c r="V160" i="37"/>
  <c r="F160" i="37"/>
  <c r="AO159" i="37"/>
  <c r="Y159" i="37"/>
  <c r="I159" i="37"/>
  <c r="AR158" i="37"/>
  <c r="AB158" i="37"/>
  <c r="L158" i="37"/>
  <c r="AU157" i="37"/>
  <c r="AE157" i="37"/>
  <c r="O157" i="37"/>
  <c r="AX156" i="37"/>
  <c r="AH156" i="37"/>
  <c r="R156" i="37"/>
  <c r="BA155" i="37"/>
  <c r="AK155" i="37"/>
  <c r="U155" i="37"/>
  <c r="E155" i="37"/>
  <c r="AN154" i="37"/>
  <c r="X154" i="37"/>
  <c r="H154" i="37"/>
  <c r="Z153" i="37"/>
  <c r="AC152" i="37"/>
  <c r="AF151" i="37"/>
  <c r="AI150" i="37"/>
  <c r="AL149" i="37"/>
  <c r="AD148" i="37"/>
  <c r="Q147" i="37"/>
  <c r="AN145" i="37"/>
  <c r="Z143" i="37"/>
  <c r="AI140" i="37"/>
  <c r="AR137" i="37"/>
  <c r="BA134" i="37"/>
  <c r="K132" i="37"/>
  <c r="T129" i="37"/>
  <c r="AC126" i="37"/>
  <c r="AL123" i="37"/>
  <c r="AX120" i="37"/>
  <c r="AX172" i="37" s="1"/>
  <c r="AU128" i="36"/>
  <c r="AX127" i="36"/>
  <c r="BA126" i="36"/>
  <c r="E126" i="36"/>
  <c r="H125" i="36"/>
  <c r="K124" i="36"/>
  <c r="N123" i="36"/>
  <c r="Q122" i="36"/>
  <c r="T121" i="36"/>
  <c r="W120" i="36"/>
  <c r="W172" i="36" s="1"/>
  <c r="AM170" i="37"/>
  <c r="W170" i="37"/>
  <c r="G170" i="37"/>
  <c r="AP169" i="37"/>
  <c r="Z169" i="37"/>
  <c r="J169" i="37"/>
  <c r="AS168" i="37"/>
  <c r="AC168" i="37"/>
  <c r="M168" i="37"/>
  <c r="AV167" i="37"/>
  <c r="AF167" i="37"/>
  <c r="P167" i="37"/>
  <c r="AY166" i="37"/>
  <c r="AI166" i="37"/>
  <c r="S166" i="37"/>
  <c r="C166" i="37"/>
  <c r="AL165" i="37"/>
  <c r="V165" i="37"/>
  <c r="F165" i="37"/>
  <c r="AO164" i="37"/>
  <c r="Y164" i="37"/>
  <c r="I164" i="37"/>
  <c r="AR163" i="37"/>
  <c r="AB163" i="37"/>
  <c r="L163" i="37"/>
  <c r="AU162" i="37"/>
  <c r="AE162" i="37"/>
  <c r="O162" i="37"/>
  <c r="AX161" i="37"/>
  <c r="AH161" i="37"/>
  <c r="R161" i="37"/>
  <c r="BA160" i="37"/>
  <c r="AK160" i="37"/>
  <c r="U160" i="37"/>
  <c r="E160" i="37"/>
  <c r="AN159" i="37"/>
  <c r="X159" i="37"/>
  <c r="H159" i="37"/>
  <c r="AQ158" i="37"/>
  <c r="AA158" i="37"/>
  <c r="K158" i="37"/>
  <c r="AT157" i="37"/>
  <c r="AD157" i="37"/>
  <c r="N157" i="37"/>
  <c r="AW156" i="37"/>
  <c r="AG156" i="37"/>
  <c r="Q156" i="37"/>
  <c r="AZ155" i="37"/>
  <c r="AJ155" i="37"/>
  <c r="T155" i="37"/>
  <c r="D155" i="37"/>
  <c r="AM154" i="37"/>
  <c r="W154" i="37"/>
  <c r="G154" i="37"/>
  <c r="S153" i="37"/>
  <c r="V152" i="37"/>
  <c r="Y151" i="37"/>
  <c r="AB150" i="37"/>
  <c r="AE149" i="37"/>
  <c r="R148" i="37"/>
  <c r="E147" i="37"/>
  <c r="W145" i="37"/>
  <c r="E143" i="37"/>
  <c r="N140" i="37"/>
  <c r="W137" i="37"/>
  <c r="AF134" i="37"/>
  <c r="AO131" i="37"/>
  <c r="AX128" i="37"/>
  <c r="H126" i="37"/>
  <c r="Q123" i="37"/>
  <c r="AI120" i="37"/>
  <c r="AI172" i="37" s="1"/>
  <c r="AQ128" i="36"/>
  <c r="AT127" i="36"/>
  <c r="AW126" i="36"/>
  <c r="AZ125" i="36"/>
  <c r="D125" i="36"/>
  <c r="G124" i="36"/>
  <c r="J123" i="36"/>
  <c r="M122" i="36"/>
  <c r="P121" i="36"/>
  <c r="S120" i="36"/>
  <c r="S172" i="36" s="1"/>
  <c r="F197" i="36" s="1"/>
  <c r="BA170" i="37"/>
  <c r="AK170" i="37"/>
  <c r="U170" i="37"/>
  <c r="E170" i="37"/>
  <c r="AN169" i="37"/>
  <c r="X169" i="37"/>
  <c r="H169" i="37"/>
  <c r="AQ168" i="37"/>
  <c r="AA168" i="37"/>
  <c r="K168" i="37"/>
  <c r="AT167" i="37"/>
  <c r="AD167" i="37"/>
  <c r="N167" i="37"/>
  <c r="AW166" i="37"/>
  <c r="AG166" i="37"/>
  <c r="Q166" i="37"/>
  <c r="AZ165" i="37"/>
  <c r="AJ165" i="37"/>
  <c r="T165" i="37"/>
  <c r="D165" i="37"/>
  <c r="AM164" i="37"/>
  <c r="W164" i="37"/>
  <c r="G164" i="37"/>
  <c r="AP163" i="37"/>
  <c r="Z163" i="37"/>
  <c r="J163" i="37"/>
  <c r="AS162" i="37"/>
  <c r="AC162" i="37"/>
  <c r="M162" i="37"/>
  <c r="AV161" i="37"/>
  <c r="AF161" i="37"/>
  <c r="P161" i="37"/>
  <c r="AY160" i="37"/>
  <c r="AI160" i="37"/>
  <c r="S160" i="37"/>
  <c r="C160" i="37"/>
  <c r="AL159" i="37"/>
  <c r="V159" i="37"/>
  <c r="F159" i="37"/>
  <c r="AO158" i="37"/>
  <c r="Y158" i="37"/>
  <c r="I158" i="37"/>
  <c r="AR157" i="37"/>
  <c r="AB157" i="37"/>
  <c r="L157" i="37"/>
  <c r="AU156" i="37"/>
  <c r="AE156" i="37"/>
  <c r="O156" i="37"/>
  <c r="AX155" i="37"/>
  <c r="AH155" i="37"/>
  <c r="R155" i="37"/>
  <c r="BA154" i="37"/>
  <c r="AK154" i="37"/>
  <c r="U154" i="37"/>
  <c r="E154" i="37"/>
  <c r="R153" i="37"/>
  <c r="U152" i="37"/>
  <c r="X151" i="37"/>
  <c r="AA150" i="37"/>
  <c r="AD149" i="37"/>
  <c r="Q148" i="37"/>
  <c r="D147" i="37"/>
  <c r="T145" i="37"/>
  <c r="BA142" i="37"/>
  <c r="K140" i="37"/>
  <c r="T137" i="37"/>
  <c r="AC134" i="37"/>
  <c r="AL131" i="37"/>
  <c r="AU128" i="37"/>
  <c r="E126" i="37"/>
  <c r="N123" i="37"/>
  <c r="AH120" i="37"/>
  <c r="AH172" i="37" s="1"/>
  <c r="F212" i="37" s="1"/>
  <c r="AM128" i="36"/>
  <c r="AP127" i="36"/>
  <c r="AS126" i="36"/>
  <c r="AV125" i="36"/>
  <c r="AY124" i="36"/>
  <c r="C124" i="36"/>
  <c r="F123" i="36"/>
  <c r="I122" i="36"/>
  <c r="L121" i="36"/>
  <c r="O120" i="36"/>
  <c r="O172" i="36" s="1"/>
  <c r="F193" i="36" s="1"/>
  <c r="AZ170" i="37"/>
  <c r="AJ170" i="37"/>
  <c r="T170" i="37"/>
  <c r="D170" i="37"/>
  <c r="AM169" i="37"/>
  <c r="W169" i="37"/>
  <c r="G169" i="37"/>
  <c r="AP168" i="37"/>
  <c r="Z168" i="37"/>
  <c r="J168" i="37"/>
  <c r="AS167" i="37"/>
  <c r="AC167" i="37"/>
  <c r="M167" i="37"/>
  <c r="AV166" i="37"/>
  <c r="AF166" i="37"/>
  <c r="P166" i="37"/>
  <c r="AY165" i="37"/>
  <c r="AI165" i="37"/>
  <c r="S165" i="37"/>
  <c r="C165" i="37"/>
  <c r="AL164" i="37"/>
  <c r="V164" i="37"/>
  <c r="F164" i="37"/>
  <c r="AO163" i="37"/>
  <c r="Y163" i="37"/>
  <c r="I163" i="37"/>
  <c r="AR162" i="37"/>
  <c r="AB162" i="37"/>
  <c r="L162" i="37"/>
  <c r="AU161" i="37"/>
  <c r="AE161" i="37"/>
  <c r="O161" i="37"/>
  <c r="AX160" i="37"/>
  <c r="AH160" i="37"/>
  <c r="R160" i="37"/>
  <c r="BA159" i="37"/>
  <c r="AK159" i="37"/>
  <c r="U159" i="37"/>
  <c r="E159" i="37"/>
  <c r="AN158" i="37"/>
  <c r="X158" i="37"/>
  <c r="H158" i="37"/>
  <c r="AQ157" i="37"/>
  <c r="AA157" i="37"/>
  <c r="K157" i="37"/>
  <c r="AT156" i="37"/>
  <c r="AD156" i="37"/>
  <c r="N156" i="37"/>
  <c r="AW155" i="37"/>
  <c r="AG155" i="37"/>
  <c r="Q155" i="37"/>
  <c r="AZ154" i="37"/>
  <c r="AJ154" i="37"/>
  <c r="T154" i="37"/>
  <c r="C154" i="37"/>
  <c r="O153" i="37"/>
  <c r="R152" i="37"/>
  <c r="U151" i="37"/>
  <c r="X150" i="37"/>
  <c r="AA149" i="37"/>
  <c r="N148" i="37"/>
  <c r="AZ146" i="37"/>
  <c r="P145" i="37"/>
  <c r="AF142" i="37"/>
  <c r="AO139" i="37"/>
  <c r="AX136" i="37"/>
  <c r="H134" i="37"/>
  <c r="Q131" i="37"/>
  <c r="Z128" i="37"/>
  <c r="AI125" i="37"/>
  <c r="AR122" i="37"/>
  <c r="S120" i="37"/>
  <c r="S172" i="37" s="1"/>
  <c r="F197" i="37" s="1"/>
  <c r="AI128" i="36"/>
  <c r="AL127" i="36"/>
  <c r="AO126" i="36"/>
  <c r="AR125" i="36"/>
  <c r="AU124" i="36"/>
  <c r="AX123" i="36"/>
  <c r="BA122" i="36"/>
  <c r="E122" i="36"/>
  <c r="H121" i="36"/>
  <c r="K120" i="36"/>
  <c r="K172" i="36" s="1"/>
  <c r="AY170" i="37"/>
  <c r="AI170" i="37"/>
  <c r="S170" i="37"/>
  <c r="C170" i="37"/>
  <c r="AL169" i="37"/>
  <c r="V169" i="37"/>
  <c r="F169" i="37"/>
  <c r="AO168" i="37"/>
  <c r="Y168" i="37"/>
  <c r="I168" i="37"/>
  <c r="AR167" i="37"/>
  <c r="AB167" i="37"/>
  <c r="L167" i="37"/>
  <c r="AU166" i="37"/>
  <c r="AE166" i="37"/>
  <c r="O166" i="37"/>
  <c r="AX165" i="37"/>
  <c r="AH165" i="37"/>
  <c r="R165" i="37"/>
  <c r="BA164" i="37"/>
  <c r="AK164" i="37"/>
  <c r="U164" i="37"/>
  <c r="E164" i="37"/>
  <c r="AN163" i="37"/>
  <c r="X163" i="37"/>
  <c r="H163" i="37"/>
  <c r="AQ162" i="37"/>
  <c r="AA162" i="37"/>
  <c r="K162" i="37"/>
  <c r="AT161" i="37"/>
  <c r="AD161" i="37"/>
  <c r="N161" i="37"/>
  <c r="AW160" i="37"/>
  <c r="AG160" i="37"/>
  <c r="Q160" i="37"/>
  <c r="AZ159" i="37"/>
  <c r="AJ159" i="37"/>
  <c r="T159" i="37"/>
  <c r="D159" i="37"/>
  <c r="AM158" i="37"/>
  <c r="W158" i="37"/>
  <c r="G158" i="37"/>
  <c r="AP157" i="37"/>
  <c r="Z157" i="37"/>
  <c r="J157" i="37"/>
  <c r="AS156" i="37"/>
  <c r="AC156" i="37"/>
  <c r="M156" i="37"/>
  <c r="AV155" i="37"/>
  <c r="AF155" i="37"/>
  <c r="P155" i="37"/>
  <c r="AY154" i="37"/>
  <c r="AI154" i="37"/>
  <c r="S154" i="37"/>
  <c r="AY153" i="37"/>
  <c r="J153" i="37"/>
  <c r="M152" i="37"/>
  <c r="P151" i="37"/>
  <c r="S150" i="37"/>
  <c r="O149" i="37"/>
  <c r="BA147" i="37"/>
  <c r="AN146" i="37"/>
  <c r="AX144" i="37"/>
  <c r="AC142" i="37"/>
  <c r="AL139" i="37"/>
  <c r="AU136" i="37"/>
  <c r="E134" i="37"/>
  <c r="N131" i="37"/>
  <c r="W128" i="37"/>
  <c r="AF125" i="37"/>
  <c r="AO122" i="37"/>
  <c r="D120" i="37"/>
  <c r="D172" i="37" s="1"/>
  <c r="X121" i="37"/>
  <c r="AV121" i="37"/>
  <c r="U122" i="37"/>
  <c r="AS122" i="37"/>
  <c r="R123" i="37"/>
  <c r="AP123" i="37"/>
  <c r="O124" i="37"/>
  <c r="AM124" i="37"/>
  <c r="L125" i="37"/>
  <c r="AJ125" i="37"/>
  <c r="I126" i="37"/>
  <c r="AG126" i="37"/>
  <c r="F127" i="37"/>
  <c r="AD127" i="37"/>
  <c r="C128" i="37"/>
  <c r="AA128" i="37"/>
  <c r="AY128" i="37"/>
  <c r="X129" i="37"/>
  <c r="AV129" i="37"/>
  <c r="U130" i="37"/>
  <c r="AS130" i="37"/>
  <c r="R131" i="37"/>
  <c r="AP131" i="37"/>
  <c r="O132" i="37"/>
  <c r="AM132" i="37"/>
  <c r="L133" i="37"/>
  <c r="AJ133" i="37"/>
  <c r="I134" i="37"/>
  <c r="AG134" i="37"/>
  <c r="F135" i="37"/>
  <c r="AD135" i="37"/>
  <c r="C136" i="37"/>
  <c r="AA136" i="37"/>
  <c r="AY136" i="37"/>
  <c r="X137" i="37"/>
  <c r="AV137" i="37"/>
  <c r="U138" i="37"/>
  <c r="AS138" i="37"/>
  <c r="R139" i="37"/>
  <c r="AP139" i="37"/>
  <c r="O140" i="37"/>
  <c r="AM140" i="37"/>
  <c r="L141" i="37"/>
  <c r="AJ141" i="37"/>
  <c r="I142" i="37"/>
  <c r="AG142" i="37"/>
  <c r="F143" i="37"/>
  <c r="AD143" i="37"/>
  <c r="C144" i="37"/>
  <c r="AA144" i="37"/>
  <c r="AY144" i="37"/>
  <c r="X145" i="37"/>
  <c r="AV145" i="37"/>
  <c r="U146" i="37"/>
  <c r="AO146" i="37"/>
  <c r="F147" i="37"/>
  <c r="V147" i="37"/>
  <c r="AL147" i="37"/>
  <c r="C148" i="37"/>
  <c r="S148" i="37"/>
  <c r="AI148" i="37"/>
  <c r="AY148" i="37"/>
  <c r="P149" i="37"/>
  <c r="AF149" i="37"/>
  <c r="AV149" i="37"/>
  <c r="M150" i="37"/>
  <c r="AC150" i="37"/>
  <c r="AS150" i="37"/>
  <c r="J151" i="37"/>
  <c r="Z151" i="37"/>
  <c r="AP151" i="37"/>
  <c r="G152" i="37"/>
  <c r="W152" i="37"/>
  <c r="AM152" i="37"/>
  <c r="D153" i="37"/>
  <c r="T153" i="37"/>
  <c r="AJ153" i="37"/>
  <c r="AZ153" i="37"/>
  <c r="F120" i="37"/>
  <c r="F172" i="37" s="1"/>
  <c r="V120" i="37"/>
  <c r="V172" i="37" s="1"/>
  <c r="AL120" i="37"/>
  <c r="AL172" i="37" s="1"/>
  <c r="C121" i="37"/>
  <c r="AA121" i="37"/>
  <c r="AY121" i="37"/>
  <c r="X122" i="37"/>
  <c r="AV122" i="37"/>
  <c r="U123" i="37"/>
  <c r="AS123" i="37"/>
  <c r="R124" i="37"/>
  <c r="AP124" i="37"/>
  <c r="O125" i="37"/>
  <c r="AM125" i="37"/>
  <c r="L126" i="37"/>
  <c r="AJ126" i="37"/>
  <c r="I127" i="37"/>
  <c r="AG127" i="37"/>
  <c r="F128" i="37"/>
  <c r="AD128" i="37"/>
  <c r="C129" i="37"/>
  <c r="AA129" i="37"/>
  <c r="AY129" i="37"/>
  <c r="X130" i="37"/>
  <c r="AV130" i="37"/>
  <c r="U131" i="37"/>
  <c r="AS131" i="37"/>
  <c r="R132" i="37"/>
  <c r="AP132" i="37"/>
  <c r="O133" i="37"/>
  <c r="AM133" i="37"/>
  <c r="L134" i="37"/>
  <c r="AJ134" i="37"/>
  <c r="I135" i="37"/>
  <c r="AG135" i="37"/>
  <c r="F136" i="37"/>
  <c r="AD136" i="37"/>
  <c r="C137" i="37"/>
  <c r="AA137" i="37"/>
  <c r="AY137" i="37"/>
  <c r="X138" i="37"/>
  <c r="AV138" i="37"/>
  <c r="U139" i="37"/>
  <c r="AS139" i="37"/>
  <c r="R140" i="37"/>
  <c r="AP140" i="37"/>
  <c r="O141" i="37"/>
  <c r="AM141" i="37"/>
  <c r="L142" i="37"/>
  <c r="AJ142" i="37"/>
  <c r="I143" i="37"/>
  <c r="AG143" i="37"/>
  <c r="F144" i="37"/>
  <c r="AD144" i="37"/>
  <c r="C145" i="37"/>
  <c r="AA145" i="37"/>
  <c r="AY145" i="37"/>
  <c r="X146" i="37"/>
  <c r="AQ146" i="37"/>
  <c r="H147" i="37"/>
  <c r="X147" i="37"/>
  <c r="AN147" i="37"/>
  <c r="E148" i="37"/>
  <c r="U148" i="37"/>
  <c r="AK148" i="37"/>
  <c r="BA148" i="37"/>
  <c r="R149" i="37"/>
  <c r="AH149" i="37"/>
  <c r="AX149" i="37"/>
  <c r="O150" i="37"/>
  <c r="AE150" i="37"/>
  <c r="AU150" i="37"/>
  <c r="L151" i="37"/>
  <c r="AB151" i="37"/>
  <c r="AR151" i="37"/>
  <c r="I152" i="37"/>
  <c r="Y152" i="37"/>
  <c r="AO152" i="37"/>
  <c r="F153" i="37"/>
  <c r="V153" i="37"/>
  <c r="AL153" i="37"/>
  <c r="G120" i="37"/>
  <c r="G172" i="37" s="1"/>
  <c r="W120" i="37"/>
  <c r="W172" i="37" s="1"/>
  <c r="AM120" i="37"/>
  <c r="AM172" i="37" s="1"/>
  <c r="D121" i="37"/>
  <c r="AB121" i="37"/>
  <c r="AZ121" i="37"/>
  <c r="Y122" i="37"/>
  <c r="AW122" i="37"/>
  <c r="V123" i="37"/>
  <c r="AT123" i="37"/>
  <c r="S124" i="37"/>
  <c r="AQ124" i="37"/>
  <c r="P125" i="37"/>
  <c r="AN125" i="37"/>
  <c r="M126" i="37"/>
  <c r="AK126" i="37"/>
  <c r="J127" i="37"/>
  <c r="AH127" i="37"/>
  <c r="G128" i="37"/>
  <c r="AE128" i="37"/>
  <c r="D129" i="37"/>
  <c r="AB129" i="37"/>
  <c r="AZ129" i="37"/>
  <c r="Y130" i="37"/>
  <c r="AW130" i="37"/>
  <c r="V131" i="37"/>
  <c r="AT131" i="37"/>
  <c r="S132" i="37"/>
  <c r="AQ132" i="37"/>
  <c r="P133" i="37"/>
  <c r="AN133" i="37"/>
  <c r="M134" i="37"/>
  <c r="AK134" i="37"/>
  <c r="J135" i="37"/>
  <c r="AH135" i="37"/>
  <c r="G136" i="37"/>
  <c r="AE136" i="37"/>
  <c r="D137" i="37"/>
  <c r="AB137" i="37"/>
  <c r="AZ137" i="37"/>
  <c r="Y138" i="37"/>
  <c r="AW138" i="37"/>
  <c r="V139" i="37"/>
  <c r="AT139" i="37"/>
  <c r="S140" i="37"/>
  <c r="AQ140" i="37"/>
  <c r="P141" i="37"/>
  <c r="AN141" i="37"/>
  <c r="M142" i="37"/>
  <c r="AK142" i="37"/>
  <c r="J143" i="37"/>
  <c r="AH143" i="37"/>
  <c r="G144" i="37"/>
  <c r="AE144" i="37"/>
  <c r="D145" i="37"/>
  <c r="AB145" i="37"/>
  <c r="AZ145" i="37"/>
  <c r="Y146" i="37"/>
  <c r="AR146" i="37"/>
  <c r="I147" i="37"/>
  <c r="Y147" i="37"/>
  <c r="AO147" i="37"/>
  <c r="F148" i="37"/>
  <c r="V148" i="37"/>
  <c r="AL148" i="37"/>
  <c r="C149" i="37"/>
  <c r="S149" i="37"/>
  <c r="AI149" i="37"/>
  <c r="AY149" i="37"/>
  <c r="P150" i="37"/>
  <c r="AF150" i="37"/>
  <c r="AV150" i="37"/>
  <c r="M151" i="37"/>
  <c r="AC151" i="37"/>
  <c r="AS151" i="37"/>
  <c r="J152" i="37"/>
  <c r="Z152" i="37"/>
  <c r="AP152" i="37"/>
  <c r="G153" i="37"/>
  <c r="W153" i="37"/>
  <c r="AM153" i="37"/>
  <c r="D154" i="37"/>
  <c r="G121" i="37"/>
  <c r="AE121" i="37"/>
  <c r="D122" i="37"/>
  <c r="AB122" i="37"/>
  <c r="AZ122" i="37"/>
  <c r="Y123" i="37"/>
  <c r="AW123" i="37"/>
  <c r="V124" i="37"/>
  <c r="AT124" i="37"/>
  <c r="S125" i="37"/>
  <c r="AQ125" i="37"/>
  <c r="P126" i="37"/>
  <c r="AN126" i="37"/>
  <c r="M127" i="37"/>
  <c r="AK127" i="37"/>
  <c r="J128" i="37"/>
  <c r="AH128" i="37"/>
  <c r="G129" i="37"/>
  <c r="AE129" i="37"/>
  <c r="D130" i="37"/>
  <c r="AB130" i="37"/>
  <c r="AZ130" i="37"/>
  <c r="Y131" i="37"/>
  <c r="AW131" i="37"/>
  <c r="V132" i="37"/>
  <c r="AT132" i="37"/>
  <c r="S133" i="37"/>
  <c r="AQ133" i="37"/>
  <c r="P134" i="37"/>
  <c r="AN134" i="37"/>
  <c r="M135" i="37"/>
  <c r="AK135" i="37"/>
  <c r="J136" i="37"/>
  <c r="AH136" i="37"/>
  <c r="G137" i="37"/>
  <c r="AE137" i="37"/>
  <c r="D138" i="37"/>
  <c r="AB138" i="37"/>
  <c r="AZ138" i="37"/>
  <c r="Y139" i="37"/>
  <c r="AW139" i="37"/>
  <c r="V140" i="37"/>
  <c r="AT140" i="37"/>
  <c r="S141" i="37"/>
  <c r="AQ141" i="37"/>
  <c r="P142" i="37"/>
  <c r="AN142" i="37"/>
  <c r="M143" i="37"/>
  <c r="AK143" i="37"/>
  <c r="J144" i="37"/>
  <c r="AH144" i="37"/>
  <c r="G145" i="37"/>
  <c r="AE145" i="37"/>
  <c r="D146" i="37"/>
  <c r="AB146" i="37"/>
  <c r="AS146" i="37"/>
  <c r="J147" i="37"/>
  <c r="Z147" i="37"/>
  <c r="AP147" i="37"/>
  <c r="G148" i="37"/>
  <c r="W148" i="37"/>
  <c r="AM148" i="37"/>
  <c r="D149" i="37"/>
  <c r="T149" i="37"/>
  <c r="AJ149" i="37"/>
  <c r="AZ149" i="37"/>
  <c r="Q150" i="37"/>
  <c r="AG150" i="37"/>
  <c r="AW150" i="37"/>
  <c r="N151" i="37"/>
  <c r="AD151" i="37"/>
  <c r="AT151" i="37"/>
  <c r="K152" i="37"/>
  <c r="AA152" i="37"/>
  <c r="AQ152" i="37"/>
  <c r="H153" i="37"/>
  <c r="X153" i="37"/>
  <c r="AN153" i="37"/>
  <c r="J120" i="37"/>
  <c r="J172" i="37" s="1"/>
  <c r="Z120" i="37"/>
  <c r="Z172" i="37" s="1"/>
  <c r="AP120" i="37"/>
  <c r="AP172" i="37" s="1"/>
  <c r="F220" i="37" s="1"/>
  <c r="H121" i="37"/>
  <c r="AF121" i="37"/>
  <c r="E122" i="37"/>
  <c r="AC122" i="37"/>
  <c r="BA122" i="37"/>
  <c r="Z123" i="37"/>
  <c r="AX123" i="37"/>
  <c r="W124" i="37"/>
  <c r="AU124" i="37"/>
  <c r="T125" i="37"/>
  <c r="AR125" i="37"/>
  <c r="Q126" i="37"/>
  <c r="AO126" i="37"/>
  <c r="N127" i="37"/>
  <c r="AL127" i="37"/>
  <c r="K128" i="37"/>
  <c r="AI128" i="37"/>
  <c r="H129" i="37"/>
  <c r="AF129" i="37"/>
  <c r="E130" i="37"/>
  <c r="AC130" i="37"/>
  <c r="BA130" i="37"/>
  <c r="Z131" i="37"/>
  <c r="AX131" i="37"/>
  <c r="W132" i="37"/>
  <c r="AU132" i="37"/>
  <c r="T133" i="37"/>
  <c r="AR133" i="37"/>
  <c r="Q134" i="37"/>
  <c r="AO134" i="37"/>
  <c r="N135" i="37"/>
  <c r="AL135" i="37"/>
  <c r="K136" i="37"/>
  <c r="AI136" i="37"/>
  <c r="H137" i="37"/>
  <c r="AF137" i="37"/>
  <c r="E138" i="37"/>
  <c r="AC138" i="37"/>
  <c r="BA138" i="37"/>
  <c r="Z139" i="37"/>
  <c r="AX139" i="37"/>
  <c r="W140" i="37"/>
  <c r="AU140" i="37"/>
  <c r="T141" i="37"/>
  <c r="AR141" i="37"/>
  <c r="Q142" i="37"/>
  <c r="AO142" i="37"/>
  <c r="N143" i="37"/>
  <c r="AL143" i="37"/>
  <c r="K144" i="37"/>
  <c r="AI144" i="37"/>
  <c r="H145" i="37"/>
  <c r="AF145" i="37"/>
  <c r="E146" i="37"/>
  <c r="AC146" i="37"/>
  <c r="AU146" i="37"/>
  <c r="L147" i="37"/>
  <c r="AB147" i="37"/>
  <c r="AR147" i="37"/>
  <c r="I148" i="37"/>
  <c r="Y148" i="37"/>
  <c r="AO148" i="37"/>
  <c r="F149" i="37"/>
  <c r="V149" i="37"/>
  <c r="K120" i="37"/>
  <c r="K172" i="37" s="1"/>
  <c r="AA120" i="37"/>
  <c r="AA172" i="37" s="1"/>
  <c r="AQ120" i="37"/>
  <c r="AQ172" i="37" s="1"/>
  <c r="K121" i="37"/>
  <c r="AI121" i="37"/>
  <c r="H122" i="37"/>
  <c r="AF122" i="37"/>
  <c r="E123" i="37"/>
  <c r="AC123" i="37"/>
  <c r="BA123" i="37"/>
  <c r="Z124" i="37"/>
  <c r="AX124" i="37"/>
  <c r="W125" i="37"/>
  <c r="AU125" i="37"/>
  <c r="T126" i="37"/>
  <c r="AR126" i="37"/>
  <c r="Q127" i="37"/>
  <c r="AO127" i="37"/>
  <c r="N128" i="37"/>
  <c r="AL128" i="37"/>
  <c r="K129" i="37"/>
  <c r="AI129" i="37"/>
  <c r="H130" i="37"/>
  <c r="AF130" i="37"/>
  <c r="E131" i="37"/>
  <c r="AC131" i="37"/>
  <c r="BA131" i="37"/>
  <c r="Z132" i="37"/>
  <c r="AX132" i="37"/>
  <c r="W133" i="37"/>
  <c r="AU133" i="37"/>
  <c r="T134" i="37"/>
  <c r="AR134" i="37"/>
  <c r="Q135" i="37"/>
  <c r="AO135" i="37"/>
  <c r="N136" i="37"/>
  <c r="AL136" i="37"/>
  <c r="K137" i="37"/>
  <c r="AI137" i="37"/>
  <c r="H138" i="37"/>
  <c r="AF138" i="37"/>
  <c r="E139" i="37"/>
  <c r="AC139" i="37"/>
  <c r="BA139" i="37"/>
  <c r="Z140" i="37"/>
  <c r="AX140" i="37"/>
  <c r="W141" i="37"/>
  <c r="AU141" i="37"/>
  <c r="T142" i="37"/>
  <c r="AR142" i="37"/>
  <c r="Q143" i="37"/>
  <c r="AO143" i="37"/>
  <c r="N144" i="37"/>
  <c r="AL144" i="37"/>
  <c r="K145" i="37"/>
  <c r="AI145" i="37"/>
  <c r="H146" i="37"/>
  <c r="AF146" i="37"/>
  <c r="AV146" i="37"/>
  <c r="M147" i="37"/>
  <c r="AC147" i="37"/>
  <c r="AS147" i="37"/>
  <c r="J148" i="37"/>
  <c r="Z148" i="37"/>
  <c r="AP148" i="37"/>
  <c r="G149" i="37"/>
  <c r="W149" i="37"/>
  <c r="AM149" i="37"/>
  <c r="D150" i="37"/>
  <c r="T150" i="37"/>
  <c r="AJ150" i="37"/>
  <c r="AZ150" i="37"/>
  <c r="Q151" i="37"/>
  <c r="AG151" i="37"/>
  <c r="AW151" i="37"/>
  <c r="N152" i="37"/>
  <c r="AD152" i="37"/>
  <c r="AT152" i="37"/>
  <c r="K153" i="37"/>
  <c r="AA153" i="37"/>
  <c r="AQ153" i="37"/>
  <c r="L121" i="37"/>
  <c r="AJ121" i="37"/>
  <c r="I122" i="37"/>
  <c r="AG122" i="37"/>
  <c r="F123" i="37"/>
  <c r="AD123" i="37"/>
  <c r="C124" i="37"/>
  <c r="AA124" i="37"/>
  <c r="AY124" i="37"/>
  <c r="X125" i="37"/>
  <c r="AV125" i="37"/>
  <c r="U126" i="37"/>
  <c r="AS126" i="37"/>
  <c r="R127" i="37"/>
  <c r="AP127" i="37"/>
  <c r="O128" i="37"/>
  <c r="AM128" i="37"/>
  <c r="L129" i="37"/>
  <c r="AJ129" i="37"/>
  <c r="I130" i="37"/>
  <c r="AG130" i="37"/>
  <c r="F131" i="37"/>
  <c r="AD131" i="37"/>
  <c r="C132" i="37"/>
  <c r="AA132" i="37"/>
  <c r="AY132" i="37"/>
  <c r="X133" i="37"/>
  <c r="AV133" i="37"/>
  <c r="U134" i="37"/>
  <c r="AS134" i="37"/>
  <c r="R135" i="37"/>
  <c r="AP135" i="37"/>
  <c r="O136" i="37"/>
  <c r="AM136" i="37"/>
  <c r="L137" i="37"/>
  <c r="AJ137" i="37"/>
  <c r="I138" i="37"/>
  <c r="AG138" i="37"/>
  <c r="F139" i="37"/>
  <c r="AD139" i="37"/>
  <c r="C140" i="37"/>
  <c r="AA140" i="37"/>
  <c r="AY140" i="37"/>
  <c r="X141" i="37"/>
  <c r="AV141" i="37"/>
  <c r="U142" i="37"/>
  <c r="AS142" i="37"/>
  <c r="R143" i="37"/>
  <c r="AP143" i="37"/>
  <c r="O144" i="37"/>
  <c r="AM144" i="37"/>
  <c r="L145" i="37"/>
  <c r="AJ145" i="37"/>
  <c r="I146" i="37"/>
  <c r="AG146" i="37"/>
  <c r="AW146" i="37"/>
  <c r="N147" i="37"/>
  <c r="AD147" i="37"/>
  <c r="AT147" i="37"/>
  <c r="K148" i="37"/>
  <c r="AA148" i="37"/>
  <c r="AQ148" i="37"/>
  <c r="H149" i="37"/>
  <c r="X149" i="37"/>
  <c r="AN149" i="37"/>
  <c r="E150" i="37"/>
  <c r="U150" i="37"/>
  <c r="AK150" i="37"/>
  <c r="BA150" i="37"/>
  <c r="R151" i="37"/>
  <c r="AH151" i="37"/>
  <c r="AX151" i="37"/>
  <c r="O152" i="37"/>
  <c r="AE152" i="37"/>
  <c r="AU152" i="37"/>
  <c r="L153" i="37"/>
  <c r="AB153" i="37"/>
  <c r="AR153" i="37"/>
  <c r="N120" i="37"/>
  <c r="N172" i="37" s="1"/>
  <c r="AD120" i="37"/>
  <c r="AD172" i="37" s="1"/>
  <c r="F208" i="37" s="1"/>
  <c r="AT120" i="37"/>
  <c r="AT172" i="37" s="1"/>
  <c r="O121" i="37"/>
  <c r="AM121" i="37"/>
  <c r="L122" i="37"/>
  <c r="AJ122" i="37"/>
  <c r="I123" i="37"/>
  <c r="AG123" i="37"/>
  <c r="F124" i="37"/>
  <c r="AD124" i="37"/>
  <c r="C125" i="37"/>
  <c r="AA125" i="37"/>
  <c r="AY125" i="37"/>
  <c r="X126" i="37"/>
  <c r="AV126" i="37"/>
  <c r="U127" i="37"/>
  <c r="AS127" i="37"/>
  <c r="R128" i="37"/>
  <c r="AP128" i="37"/>
  <c r="O129" i="37"/>
  <c r="AM129" i="37"/>
  <c r="L130" i="37"/>
  <c r="AJ130" i="37"/>
  <c r="I131" i="37"/>
  <c r="AG131" i="37"/>
  <c r="F132" i="37"/>
  <c r="AD132" i="37"/>
  <c r="C133" i="37"/>
  <c r="AA133" i="37"/>
  <c r="AY133" i="37"/>
  <c r="X134" i="37"/>
  <c r="AV134" i="37"/>
  <c r="U135" i="37"/>
  <c r="AS135" i="37"/>
  <c r="R136" i="37"/>
  <c r="AP136" i="37"/>
  <c r="O137" i="37"/>
  <c r="AM137" i="37"/>
  <c r="L138" i="37"/>
  <c r="AJ138" i="37"/>
  <c r="I139" i="37"/>
  <c r="AG139" i="37"/>
  <c r="F140" i="37"/>
  <c r="AD140" i="37"/>
  <c r="C141" i="37"/>
  <c r="AA141" i="37"/>
  <c r="AY141" i="37"/>
  <c r="X142" i="37"/>
  <c r="AV142" i="37"/>
  <c r="U143" i="37"/>
  <c r="AS143" i="37"/>
  <c r="R144" i="37"/>
  <c r="AP144" i="37"/>
  <c r="O145" i="37"/>
  <c r="AM145" i="37"/>
  <c r="L146" i="37"/>
  <c r="AI146" i="37"/>
  <c r="AY146" i="37"/>
  <c r="P147" i="37"/>
  <c r="AF147" i="37"/>
  <c r="AV147" i="37"/>
  <c r="M148" i="37"/>
  <c r="AC148" i="37"/>
  <c r="AS148" i="37"/>
  <c r="J149" i="37"/>
  <c r="Z149" i="37"/>
  <c r="AP149" i="37"/>
  <c r="G150" i="37"/>
  <c r="W150" i="37"/>
  <c r="AM150" i="37"/>
  <c r="D151" i="37"/>
  <c r="T151" i="37"/>
  <c r="AJ151" i="37"/>
  <c r="AZ151" i="37"/>
  <c r="Q152" i="37"/>
  <c r="AG152" i="37"/>
  <c r="AW152" i="37"/>
  <c r="N153" i="37"/>
  <c r="AD153" i="37"/>
  <c r="AT153" i="37"/>
  <c r="O120" i="37"/>
  <c r="O172" i="37" s="1"/>
  <c r="F193" i="37" s="1"/>
  <c r="AE120" i="37"/>
  <c r="AE172" i="37" s="1"/>
  <c r="F209" i="37" s="1"/>
  <c r="AU120" i="37"/>
  <c r="AU172" i="37" s="1"/>
  <c r="P121" i="37"/>
  <c r="AN121" i="37"/>
  <c r="M122" i="37"/>
  <c r="AK122" i="37"/>
  <c r="J123" i="37"/>
  <c r="AH123" i="37"/>
  <c r="G124" i="37"/>
  <c r="AE124" i="37"/>
  <c r="D125" i="37"/>
  <c r="AB125" i="37"/>
  <c r="AZ125" i="37"/>
  <c r="Y126" i="37"/>
  <c r="AW126" i="37"/>
  <c r="V127" i="37"/>
  <c r="AT127" i="37"/>
  <c r="S128" i="37"/>
  <c r="AQ128" i="37"/>
  <c r="P129" i="37"/>
  <c r="AN129" i="37"/>
  <c r="M130" i="37"/>
  <c r="AK130" i="37"/>
  <c r="J131" i="37"/>
  <c r="AH131" i="37"/>
  <c r="G132" i="37"/>
  <c r="AE132" i="37"/>
  <c r="D133" i="37"/>
  <c r="AB133" i="37"/>
  <c r="AZ133" i="37"/>
  <c r="Y134" i="37"/>
  <c r="AW134" i="37"/>
  <c r="V135" i="37"/>
  <c r="AT135" i="37"/>
  <c r="S136" i="37"/>
  <c r="AQ136" i="37"/>
  <c r="P137" i="37"/>
  <c r="AN137" i="37"/>
  <c r="M138" i="37"/>
  <c r="AK138" i="37"/>
  <c r="J139" i="37"/>
  <c r="AH139" i="37"/>
  <c r="G140" i="37"/>
  <c r="AE140" i="37"/>
  <c r="D141" i="37"/>
  <c r="AB141" i="37"/>
  <c r="AZ141" i="37"/>
  <c r="Y142" i="37"/>
  <c r="AW142" i="37"/>
  <c r="V143" i="37"/>
  <c r="AT143" i="37"/>
  <c r="S144" i="37"/>
  <c r="C120" i="37"/>
  <c r="C172" i="37" s="1"/>
  <c r="S121" i="37"/>
  <c r="AQ121" i="37"/>
  <c r="P122" i="37"/>
  <c r="AN122" i="37"/>
  <c r="M123" i="37"/>
  <c r="AK123" i="37"/>
  <c r="J124" i="37"/>
  <c r="AH124" i="37"/>
  <c r="G125" i="37"/>
  <c r="AE125" i="37"/>
  <c r="D126" i="37"/>
  <c r="AB126" i="37"/>
  <c r="AZ126" i="37"/>
  <c r="Y127" i="37"/>
  <c r="AW127" i="37"/>
  <c r="V128" i="37"/>
  <c r="AT128" i="37"/>
  <c r="S129" i="37"/>
  <c r="AQ129" i="37"/>
  <c r="P130" i="37"/>
  <c r="AN130" i="37"/>
  <c r="M131" i="37"/>
  <c r="AK131" i="37"/>
  <c r="J132" i="37"/>
  <c r="AH132" i="37"/>
  <c r="G133" i="37"/>
  <c r="AE133" i="37"/>
  <c r="D134" i="37"/>
  <c r="AB134" i="37"/>
  <c r="AZ134" i="37"/>
  <c r="Y135" i="37"/>
  <c r="AW135" i="37"/>
  <c r="V136" i="37"/>
  <c r="AT136" i="37"/>
  <c r="S137" i="37"/>
  <c r="AQ137" i="37"/>
  <c r="P138" i="37"/>
  <c r="AN138" i="37"/>
  <c r="M139" i="37"/>
  <c r="AK139" i="37"/>
  <c r="J140" i="37"/>
  <c r="AH140" i="37"/>
  <c r="G141" i="37"/>
  <c r="AE141" i="37"/>
  <c r="D142" i="37"/>
  <c r="AB142" i="37"/>
  <c r="AZ142" i="37"/>
  <c r="Y143" i="37"/>
  <c r="AW143" i="37"/>
  <c r="V144" i="37"/>
  <c r="AT144" i="37"/>
  <c r="S145" i="37"/>
  <c r="AQ145" i="37"/>
  <c r="P146" i="37"/>
  <c r="AK146" i="37"/>
  <c r="BA146" i="37"/>
  <c r="R147" i="37"/>
  <c r="AH147" i="37"/>
  <c r="AX147" i="37"/>
  <c r="O148" i="37"/>
  <c r="AE148" i="37"/>
  <c r="AU148" i="37"/>
  <c r="L149" i="37"/>
  <c r="AB149" i="37"/>
  <c r="AR149" i="37"/>
  <c r="I150" i="37"/>
  <c r="Y150" i="37"/>
  <c r="AO150" i="37"/>
  <c r="F151" i="37"/>
  <c r="V151" i="37"/>
  <c r="AL151" i="37"/>
  <c r="C152" i="37"/>
  <c r="S152" i="37"/>
  <c r="AI152" i="37"/>
  <c r="AY152" i="37"/>
  <c r="P153" i="37"/>
  <c r="AF153" i="37"/>
  <c r="AA128" i="36"/>
  <c r="AD127" i="36"/>
  <c r="AG126" i="36"/>
  <c r="AJ125" i="36"/>
  <c r="AM124" i="36"/>
  <c r="AP123" i="36"/>
  <c r="AS122" i="36"/>
  <c r="AV121" i="36"/>
  <c r="AY120" i="36"/>
  <c r="AY172" i="36" s="1"/>
  <c r="F229" i="36" s="1"/>
  <c r="AV170" i="37"/>
  <c r="AF170" i="37"/>
  <c r="P170" i="37"/>
  <c r="AY169" i="37"/>
  <c r="AI169" i="37"/>
  <c r="S169" i="37"/>
  <c r="C169" i="37"/>
  <c r="AL168" i="37"/>
  <c r="V168" i="37"/>
  <c r="F168" i="37"/>
  <c r="AO167" i="37"/>
  <c r="Y167" i="37"/>
  <c r="I167" i="37"/>
  <c r="AR166" i="37"/>
  <c r="AB166" i="37"/>
  <c r="L166" i="37"/>
  <c r="AU165" i="37"/>
  <c r="AE165" i="37"/>
  <c r="O165" i="37"/>
  <c r="AX164" i="37"/>
  <c r="AH164" i="37"/>
  <c r="R164" i="37"/>
  <c r="BA163" i="37"/>
  <c r="AK163" i="37"/>
  <c r="U163" i="37"/>
  <c r="E163" i="37"/>
  <c r="AN162" i="37"/>
  <c r="X162" i="37"/>
  <c r="H162" i="37"/>
  <c r="AQ161" i="37"/>
  <c r="AA161" i="37"/>
  <c r="K161" i="37"/>
  <c r="AT160" i="37"/>
  <c r="AD160" i="37"/>
  <c r="N160" i="37"/>
  <c r="AW159" i="37"/>
  <c r="AG159" i="37"/>
  <c r="Q159" i="37"/>
  <c r="AZ158" i="37"/>
  <c r="AJ158" i="37"/>
  <c r="T158" i="37"/>
  <c r="D158" i="37"/>
  <c r="AM157" i="37"/>
  <c r="W157" i="37"/>
  <c r="G157" i="37"/>
  <c r="AP156" i="37"/>
  <c r="Z156" i="37"/>
  <c r="J156" i="37"/>
  <c r="AS155" i="37"/>
  <c r="AC155" i="37"/>
  <c r="M155" i="37"/>
  <c r="AV154" i="37"/>
  <c r="AF154" i="37"/>
  <c r="P154" i="37"/>
  <c r="AV153" i="37"/>
  <c r="BA152" i="37"/>
  <c r="E152" i="37"/>
  <c r="H151" i="37"/>
  <c r="K150" i="37"/>
  <c r="K149" i="37"/>
  <c r="AW147" i="37"/>
  <c r="AJ146" i="37"/>
  <c r="AQ144" i="37"/>
  <c r="E142" i="37"/>
  <c r="N139" i="37"/>
  <c r="W136" i="37"/>
  <c r="AF133" i="37"/>
  <c r="AO130" i="37"/>
  <c r="AX127" i="37"/>
  <c r="H125" i="37"/>
  <c r="Q122" i="37"/>
  <c r="AU170" i="37"/>
  <c r="AE170" i="37"/>
  <c r="O170" i="37"/>
  <c r="AX169" i="37"/>
  <c r="AH169" i="37"/>
  <c r="R169" i="37"/>
  <c r="BA168" i="37"/>
  <c r="AK168" i="37"/>
  <c r="U168" i="37"/>
  <c r="E168" i="37"/>
  <c r="AN167" i="37"/>
  <c r="X167" i="37"/>
  <c r="H167" i="37"/>
  <c r="AQ166" i="37"/>
  <c r="AA166" i="37"/>
  <c r="K166" i="37"/>
  <c r="AT165" i="37"/>
  <c r="AD165" i="37"/>
  <c r="N165" i="37"/>
  <c r="AW164" i="37"/>
  <c r="AG164" i="37"/>
  <c r="Q164" i="37"/>
  <c r="AZ163" i="37"/>
  <c r="AJ163" i="37"/>
  <c r="T163" i="37"/>
  <c r="D163" i="37"/>
  <c r="AM162" i="37"/>
  <c r="W162" i="37"/>
  <c r="G162" i="37"/>
  <c r="AP161" i="37"/>
  <c r="Z161" i="37"/>
  <c r="J161" i="37"/>
  <c r="AS160" i="37"/>
  <c r="AC160" i="37"/>
  <c r="M160" i="37"/>
  <c r="AV159" i="37"/>
  <c r="AF159" i="37"/>
  <c r="P159" i="37"/>
  <c r="AY158" i="37"/>
  <c r="AI158" i="37"/>
  <c r="S158" i="37"/>
  <c r="C158" i="37"/>
  <c r="AL157" i="37"/>
  <c r="V157" i="37"/>
  <c r="F157" i="37"/>
  <c r="AO156" i="37"/>
  <c r="Y156" i="37"/>
  <c r="I156" i="37"/>
  <c r="AR155" i="37"/>
  <c r="AB155" i="37"/>
  <c r="L155" i="37"/>
  <c r="AU154" i="37"/>
  <c r="AE154" i="37"/>
  <c r="O154" i="37"/>
  <c r="AU153" i="37"/>
  <c r="AX152" i="37"/>
  <c r="BA151" i="37"/>
  <c r="E151" i="37"/>
  <c r="H150" i="37"/>
  <c r="AX148" i="37"/>
  <c r="AK147" i="37"/>
  <c r="T146" i="37"/>
  <c r="Z144" i="37"/>
  <c r="AI141" i="37"/>
  <c r="AR138" i="37"/>
  <c r="BA135" i="37"/>
  <c r="K133" i="37"/>
  <c r="T130" i="37"/>
  <c r="AC127" i="37"/>
  <c r="AL124" i="37"/>
  <c r="AU121" i="37"/>
  <c r="G156" i="39"/>
  <c r="AP155" i="39"/>
  <c r="Z155" i="39"/>
  <c r="J155" i="39"/>
  <c r="AS154" i="39"/>
  <c r="AC154" i="39"/>
  <c r="M154" i="39"/>
  <c r="AV153" i="39"/>
  <c r="AF153" i="39"/>
  <c r="P153" i="39"/>
  <c r="AY152" i="39"/>
  <c r="AI152" i="39"/>
  <c r="S152" i="39"/>
  <c r="C152" i="39"/>
  <c r="AL151" i="39"/>
  <c r="V151" i="39"/>
  <c r="F151" i="39"/>
  <c r="AO150" i="39"/>
  <c r="Y150" i="39"/>
  <c r="I150" i="39"/>
  <c r="AR149" i="39"/>
  <c r="AB149" i="39"/>
  <c r="D149" i="39"/>
  <c r="AE148" i="39"/>
  <c r="G148" i="39"/>
  <c r="AH147" i="39"/>
  <c r="J147" i="39"/>
  <c r="AK146" i="39"/>
  <c r="M146" i="39"/>
  <c r="AN145" i="39"/>
  <c r="P145" i="39"/>
  <c r="AQ144" i="39"/>
  <c r="S144" i="39"/>
  <c r="AT143" i="39"/>
  <c r="V143" i="39"/>
  <c r="AW142" i="39"/>
  <c r="Y142" i="39"/>
  <c r="AZ141" i="39"/>
  <c r="AB141" i="39"/>
  <c r="D141" i="39"/>
  <c r="AE140" i="39"/>
  <c r="G140" i="39"/>
  <c r="AH139" i="39"/>
  <c r="J139" i="39"/>
  <c r="AK138" i="39"/>
  <c r="M138" i="39"/>
  <c r="AN137" i="39"/>
  <c r="P137" i="39"/>
  <c r="AQ136" i="39"/>
  <c r="S136" i="39"/>
  <c r="AT135" i="39"/>
  <c r="V135" i="39"/>
  <c r="AW134" i="39"/>
  <c r="Y134" i="39"/>
  <c r="AZ133" i="39"/>
  <c r="AB133" i="39"/>
  <c r="D133" i="39"/>
  <c r="AE132" i="39"/>
  <c r="G132" i="39"/>
  <c r="AH131" i="39"/>
  <c r="J131" i="39"/>
  <c r="AK130" i="39"/>
  <c r="M130" i="39"/>
  <c r="AN129" i="39"/>
  <c r="O129" i="39"/>
  <c r="AH128" i="39"/>
  <c r="BA127" i="39"/>
  <c r="U127" i="39"/>
  <c r="AN126" i="39"/>
  <c r="H126" i="39"/>
  <c r="AA125" i="39"/>
  <c r="AT124" i="39"/>
  <c r="N124" i="39"/>
  <c r="AG123" i="39"/>
  <c r="AZ122" i="39"/>
  <c r="T122" i="39"/>
  <c r="AM121" i="39"/>
  <c r="G121" i="39"/>
  <c r="F156" i="39"/>
  <c r="AO155" i="39"/>
  <c r="Y155" i="39"/>
  <c r="I155" i="39"/>
  <c r="AR154" i="39"/>
  <c r="AB154" i="39"/>
  <c r="L154" i="39"/>
  <c r="AU153" i="39"/>
  <c r="AE153" i="39"/>
  <c r="O153" i="39"/>
  <c r="AX152" i="39"/>
  <c r="AH152" i="39"/>
  <c r="R152" i="39"/>
  <c r="BA151" i="39"/>
  <c r="AK151" i="39"/>
  <c r="U151" i="39"/>
  <c r="E151" i="39"/>
  <c r="AN150" i="39"/>
  <c r="X150" i="39"/>
  <c r="H150" i="39"/>
  <c r="AQ149" i="39"/>
  <c r="AA149" i="39"/>
  <c r="C149" i="39"/>
  <c r="AD148" i="39"/>
  <c r="F148" i="39"/>
  <c r="AG147" i="39"/>
  <c r="I147" i="39"/>
  <c r="AJ146" i="39"/>
  <c r="L146" i="39"/>
  <c r="AM145" i="39"/>
  <c r="O145" i="39"/>
  <c r="AP144" i="39"/>
  <c r="R144" i="39"/>
  <c r="AS143" i="39"/>
  <c r="U143" i="39"/>
  <c r="AV142" i="39"/>
  <c r="X142" i="39"/>
  <c r="AY141" i="39"/>
  <c r="AA141" i="39"/>
  <c r="C141" i="39"/>
  <c r="AD140" i="39"/>
  <c r="F140" i="39"/>
  <c r="AG139" i="39"/>
  <c r="I139" i="39"/>
  <c r="AJ138" i="39"/>
  <c r="L138" i="39"/>
  <c r="AM137" i="39"/>
  <c r="O137" i="39"/>
  <c r="AP136" i="39"/>
  <c r="R136" i="39"/>
  <c r="AS135" i="39"/>
  <c r="U135" i="39"/>
  <c r="AV134" i="39"/>
  <c r="X134" i="39"/>
  <c r="AY133" i="39"/>
  <c r="AA133" i="39"/>
  <c r="C133" i="39"/>
  <c r="AD132" i="39"/>
  <c r="F132" i="39"/>
  <c r="AG131" i="39"/>
  <c r="I131" i="39"/>
  <c r="AJ130" i="39"/>
  <c r="L130" i="39"/>
  <c r="AM129" i="39"/>
  <c r="M129" i="39"/>
  <c r="AF128" i="39"/>
  <c r="AY127" i="39"/>
  <c r="S127" i="39"/>
  <c r="AL126" i="39"/>
  <c r="F126" i="39"/>
  <c r="Y125" i="39"/>
  <c r="AR124" i="39"/>
  <c r="L124" i="39"/>
  <c r="AE123" i="39"/>
  <c r="AX122" i="39"/>
  <c r="R122" i="39"/>
  <c r="AK121" i="39"/>
  <c r="E121" i="39"/>
  <c r="AI120" i="39"/>
  <c r="AI172" i="39" s="1"/>
  <c r="O120" i="39"/>
  <c r="O172" i="39" s="1"/>
  <c r="F193" i="39" s="1"/>
  <c r="U156" i="39"/>
  <c r="E156" i="39"/>
  <c r="AN155" i="39"/>
  <c r="X155" i="39"/>
  <c r="H155" i="39"/>
  <c r="AQ154" i="39"/>
  <c r="AA154" i="39"/>
  <c r="K154" i="39"/>
  <c r="AT153" i="39"/>
  <c r="AD153" i="39"/>
  <c r="N153" i="39"/>
  <c r="AW152" i="39"/>
  <c r="AG152" i="39"/>
  <c r="Q152" i="39"/>
  <c r="AZ151" i="39"/>
  <c r="AJ151" i="39"/>
  <c r="T151" i="39"/>
  <c r="D151" i="39"/>
  <c r="AM150" i="39"/>
  <c r="W150" i="39"/>
  <c r="G150" i="39"/>
  <c r="AP149" i="39"/>
  <c r="X149" i="39"/>
  <c r="AY148" i="39"/>
  <c r="AA148" i="39"/>
  <c r="C148" i="39"/>
  <c r="AD147" i="39"/>
  <c r="F147" i="39"/>
  <c r="AG146" i="39"/>
  <c r="I146" i="39"/>
  <c r="AJ145" i="39"/>
  <c r="L145" i="39"/>
  <c r="AM144" i="39"/>
  <c r="O144" i="39"/>
  <c r="AP143" i="39"/>
  <c r="R143" i="39"/>
  <c r="AS142" i="39"/>
  <c r="U142" i="39"/>
  <c r="AV141" i="39"/>
  <c r="X141" i="39"/>
  <c r="AY140" i="39"/>
  <c r="AA140" i="39"/>
  <c r="C140" i="39"/>
  <c r="AD139" i="39"/>
  <c r="F139" i="39"/>
  <c r="AG138" i="39"/>
  <c r="I138" i="39"/>
  <c r="AJ137" i="39"/>
  <c r="L137" i="39"/>
  <c r="AM136" i="39"/>
  <c r="O136" i="39"/>
  <c r="AP135" i="39"/>
  <c r="R135" i="39"/>
  <c r="AS134" i="39"/>
  <c r="U134" i="39"/>
  <c r="AV133" i="39"/>
  <c r="X133" i="39"/>
  <c r="AY132" i="39"/>
  <c r="AA132" i="39"/>
  <c r="C132" i="39"/>
  <c r="AD131" i="39"/>
  <c r="F131" i="39"/>
  <c r="AG130" i="39"/>
  <c r="I130" i="39"/>
  <c r="AJ129" i="39"/>
  <c r="I129" i="39"/>
  <c r="AB128" i="39"/>
  <c r="AU127" i="39"/>
  <c r="O127" i="39"/>
  <c r="AH126" i="39"/>
  <c r="BA125" i="39"/>
  <c r="U125" i="39"/>
  <c r="AN124" i="39"/>
  <c r="H124" i="39"/>
  <c r="AA123" i="39"/>
  <c r="AT122" i="39"/>
  <c r="N122" i="39"/>
  <c r="AG121" i="39"/>
  <c r="AZ120" i="39"/>
  <c r="AZ172" i="39" s="1"/>
  <c r="N120" i="39"/>
  <c r="N172" i="39" s="1"/>
  <c r="S156" i="39"/>
  <c r="C156" i="39"/>
  <c r="AL155" i="39"/>
  <c r="V155" i="39"/>
  <c r="F155" i="39"/>
  <c r="AO154" i="39"/>
  <c r="Y154" i="39"/>
  <c r="I154" i="39"/>
  <c r="AR153" i="39"/>
  <c r="AB153" i="39"/>
  <c r="L153" i="39"/>
  <c r="AU152" i="39"/>
  <c r="AE152" i="39"/>
  <c r="O152" i="39"/>
  <c r="AX151" i="39"/>
  <c r="AH151" i="39"/>
  <c r="R151" i="39"/>
  <c r="BA150" i="39"/>
  <c r="AK150" i="39"/>
  <c r="U150" i="39"/>
  <c r="E150" i="39"/>
  <c r="AN149" i="39"/>
  <c r="W149" i="39"/>
  <c r="AX148" i="39"/>
  <c r="Z148" i="39"/>
  <c r="BA147" i="39"/>
  <c r="AC147" i="39"/>
  <c r="E147" i="39"/>
  <c r="AF146" i="39"/>
  <c r="H146" i="39"/>
  <c r="AI145" i="39"/>
  <c r="K145" i="39"/>
  <c r="AL144" i="39"/>
  <c r="N144" i="39"/>
  <c r="AO143" i="39"/>
  <c r="Q143" i="39"/>
  <c r="AR142" i="39"/>
  <c r="T142" i="39"/>
  <c r="AU141" i="39"/>
  <c r="W141" i="39"/>
  <c r="AX140" i="39"/>
  <c r="Z140" i="39"/>
  <c r="BA139" i="39"/>
  <c r="AC139" i="39"/>
  <c r="E139" i="39"/>
  <c r="AF138" i="39"/>
  <c r="H138" i="39"/>
  <c r="AI137" i="39"/>
  <c r="K137" i="39"/>
  <c r="AL136" i="39"/>
  <c r="N136" i="39"/>
  <c r="AO135" i="39"/>
  <c r="Q135" i="39"/>
  <c r="AR134" i="39"/>
  <c r="T134" i="39"/>
  <c r="AU133" i="39"/>
  <c r="W133" i="39"/>
  <c r="AX132" i="39"/>
  <c r="Z132" i="39"/>
  <c r="BA131" i="39"/>
  <c r="AC131" i="39"/>
  <c r="E131" i="39"/>
  <c r="AF130" i="39"/>
  <c r="H130" i="39"/>
  <c r="AI129" i="39"/>
  <c r="H129" i="39"/>
  <c r="AA128" i="39"/>
  <c r="AT127" i="39"/>
  <c r="N127" i="39"/>
  <c r="AG126" i="39"/>
  <c r="AZ125" i="39"/>
  <c r="T125" i="39"/>
  <c r="AM124" i="39"/>
  <c r="G124" i="39"/>
  <c r="Z123" i="39"/>
  <c r="AS122" i="39"/>
  <c r="M122" i="39"/>
  <c r="AF121" i="39"/>
  <c r="AE120" i="39"/>
  <c r="AE172" i="39" s="1"/>
  <c r="J120" i="39"/>
  <c r="J172" i="39" s="1"/>
  <c r="R156" i="39"/>
  <c r="BA155" i="39"/>
  <c r="AK155" i="39"/>
  <c r="U155" i="39"/>
  <c r="E155" i="39"/>
  <c r="AN154" i="39"/>
  <c r="X154" i="39"/>
  <c r="H154" i="39"/>
  <c r="AQ153" i="39"/>
  <c r="AA153" i="39"/>
  <c r="K153" i="39"/>
  <c r="AT152" i="39"/>
  <c r="AD152" i="39"/>
  <c r="N152" i="39"/>
  <c r="AW151" i="39"/>
  <c r="AG151" i="39"/>
  <c r="Q151" i="39"/>
  <c r="AZ150" i="39"/>
  <c r="AJ150" i="39"/>
  <c r="T150" i="39"/>
  <c r="D150" i="39"/>
  <c r="AM149" i="39"/>
  <c r="T149" i="39"/>
  <c r="AU148" i="39"/>
  <c r="W148" i="39"/>
  <c r="AX147" i="39"/>
  <c r="Z147" i="39"/>
  <c r="BA146" i="39"/>
  <c r="AC146" i="39"/>
  <c r="E146" i="39"/>
  <c r="AF145" i="39"/>
  <c r="H145" i="39"/>
  <c r="AI144" i="39"/>
  <c r="K144" i="39"/>
  <c r="AL143" i="39"/>
  <c r="N143" i="39"/>
  <c r="AO142" i="39"/>
  <c r="Q142" i="39"/>
  <c r="AR141" i="39"/>
  <c r="T141" i="39"/>
  <c r="AU140" i="39"/>
  <c r="W140" i="39"/>
  <c r="AX139" i="39"/>
  <c r="Z139" i="39"/>
  <c r="BA138" i="39"/>
  <c r="AC138" i="39"/>
  <c r="E138" i="39"/>
  <c r="AF137" i="39"/>
  <c r="H137" i="39"/>
  <c r="AI136" i="39"/>
  <c r="K136" i="39"/>
  <c r="AL135" i="39"/>
  <c r="N135" i="39"/>
  <c r="AO134" i="39"/>
  <c r="Q134" i="39"/>
  <c r="AR133" i="39"/>
  <c r="T133" i="39"/>
  <c r="AU132" i="39"/>
  <c r="W132" i="39"/>
  <c r="AX131" i="39"/>
  <c r="Z131" i="39"/>
  <c r="BA130" i="39"/>
  <c r="AC130" i="39"/>
  <c r="E130" i="39"/>
  <c r="AF129" i="39"/>
  <c r="D129" i="39"/>
  <c r="W128" i="39"/>
  <c r="AP127" i="39"/>
  <c r="J127" i="39"/>
  <c r="AC126" i="39"/>
  <c r="AV125" i="39"/>
  <c r="P125" i="39"/>
  <c r="AI124" i="39"/>
  <c r="C124" i="39"/>
  <c r="V123" i="39"/>
  <c r="AO122" i="39"/>
  <c r="I122" i="39"/>
  <c r="AB121" i="39"/>
  <c r="AY120" i="39"/>
  <c r="AY172" i="39" s="1"/>
  <c r="F229" i="39" s="1"/>
  <c r="AD120" i="39"/>
  <c r="AD172" i="39" s="1"/>
  <c r="H120" i="39"/>
  <c r="H172" i="39" s="1"/>
  <c r="AZ155" i="39"/>
  <c r="AJ155" i="39"/>
  <c r="T155" i="39"/>
  <c r="D155" i="39"/>
  <c r="AM154" i="39"/>
  <c r="W154" i="39"/>
  <c r="G154" i="39"/>
  <c r="AP153" i="39"/>
  <c r="Z153" i="39"/>
  <c r="J153" i="39"/>
  <c r="AS152" i="39"/>
  <c r="AC152" i="39"/>
  <c r="M152" i="39"/>
  <c r="AV151" i="39"/>
  <c r="AF151" i="39"/>
  <c r="P151" i="39"/>
  <c r="AY150" i="39"/>
  <c r="AI150" i="39"/>
  <c r="S150" i="39"/>
  <c r="C150" i="39"/>
  <c r="AL149" i="39"/>
  <c r="S149" i="39"/>
  <c r="AT148" i="39"/>
  <c r="V148" i="39"/>
  <c r="AW147" i="39"/>
  <c r="Y147" i="39"/>
  <c r="AZ146" i="39"/>
  <c r="AB146" i="39"/>
  <c r="D146" i="39"/>
  <c r="AE145" i="39"/>
  <c r="G145" i="39"/>
  <c r="AH144" i="39"/>
  <c r="J144" i="39"/>
  <c r="AK143" i="39"/>
  <c r="M143" i="39"/>
  <c r="AN142" i="39"/>
  <c r="P142" i="39"/>
  <c r="AQ141" i="39"/>
  <c r="S141" i="39"/>
  <c r="AT140" i="39"/>
  <c r="V140" i="39"/>
  <c r="AW139" i="39"/>
  <c r="Y139" i="39"/>
  <c r="AZ138" i="39"/>
  <c r="AB138" i="39"/>
  <c r="D138" i="39"/>
  <c r="AE137" i="39"/>
  <c r="G137" i="39"/>
  <c r="AH136" i="39"/>
  <c r="J136" i="39"/>
  <c r="AK135" i="39"/>
  <c r="M135" i="39"/>
  <c r="AN134" i="39"/>
  <c r="P134" i="39"/>
  <c r="AQ133" i="39"/>
  <c r="S133" i="39"/>
  <c r="AT132" i="39"/>
  <c r="V132" i="39"/>
  <c r="AW131" i="39"/>
  <c r="Y131" i="39"/>
  <c r="AZ130" i="39"/>
  <c r="AB130" i="39"/>
  <c r="D130" i="39"/>
  <c r="AE129" i="39"/>
  <c r="C129" i="39"/>
  <c r="V128" i="39"/>
  <c r="AO127" i="39"/>
  <c r="I127" i="39"/>
  <c r="AB126" i="39"/>
  <c r="AU125" i="39"/>
  <c r="O125" i="39"/>
  <c r="AH124" i="39"/>
  <c r="BA123" i="39"/>
  <c r="U123" i="39"/>
  <c r="AN122" i="39"/>
  <c r="H122" i="39"/>
  <c r="AA121" i="39"/>
  <c r="Z120" i="39"/>
  <c r="Z172" i="39" s="1"/>
  <c r="D120" i="39"/>
  <c r="D172" i="39" s="1"/>
  <c r="F182" i="39" s="1"/>
  <c r="N156" i="39"/>
  <c r="AW155" i="39"/>
  <c r="AG155" i="39"/>
  <c r="Q155" i="39"/>
  <c r="AZ154" i="39"/>
  <c r="AJ154" i="39"/>
  <c r="T154" i="39"/>
  <c r="D154" i="39"/>
  <c r="AM153" i="39"/>
  <c r="W153" i="39"/>
  <c r="G153" i="39"/>
  <c r="AP152" i="39"/>
  <c r="Z152" i="39"/>
  <c r="J152" i="39"/>
  <c r="AS151" i="39"/>
  <c r="AC151" i="39"/>
  <c r="M151" i="39"/>
  <c r="AV150" i="39"/>
  <c r="AF150" i="39"/>
  <c r="P150" i="39"/>
  <c r="AY149" i="39"/>
  <c r="AI149" i="39"/>
  <c r="O149" i="39"/>
  <c r="AP148" i="39"/>
  <c r="R148" i="39"/>
  <c r="AS147" i="39"/>
  <c r="U147" i="39"/>
  <c r="AV146" i="39"/>
  <c r="X146" i="39"/>
  <c r="AY145" i="39"/>
  <c r="AA145" i="39"/>
  <c r="C145" i="39"/>
  <c r="AD144" i="39"/>
  <c r="F144" i="39"/>
  <c r="AG143" i="39"/>
  <c r="I143" i="39"/>
  <c r="AJ142" i="39"/>
  <c r="L142" i="39"/>
  <c r="AM141" i="39"/>
  <c r="O141" i="39"/>
  <c r="AP140" i="39"/>
  <c r="R140" i="39"/>
  <c r="AS139" i="39"/>
  <c r="U139" i="39"/>
  <c r="AV138" i="39"/>
  <c r="X138" i="39"/>
  <c r="AY137" i="39"/>
  <c r="AA137" i="39"/>
  <c r="C137" i="39"/>
  <c r="AD136" i="39"/>
  <c r="F136" i="39"/>
  <c r="AG135" i="39"/>
  <c r="I135" i="39"/>
  <c r="AJ134" i="39"/>
  <c r="L134" i="39"/>
  <c r="AM133" i="39"/>
  <c r="O133" i="39"/>
  <c r="AP132" i="39"/>
  <c r="R132" i="39"/>
  <c r="AS131" i="39"/>
  <c r="U131" i="39"/>
  <c r="AV130" i="39"/>
  <c r="X130" i="39"/>
  <c r="AY129" i="39"/>
  <c r="AA129" i="39"/>
  <c r="AV128" i="39"/>
  <c r="P128" i="39"/>
  <c r="AI127" i="39"/>
  <c r="C127" i="39"/>
  <c r="V126" i="39"/>
  <c r="AO125" i="39"/>
  <c r="I125" i="39"/>
  <c r="AB124" i="39"/>
  <c r="AU123" i="39"/>
  <c r="O123" i="39"/>
  <c r="AH122" i="39"/>
  <c r="BA121" i="39"/>
  <c r="U121" i="39"/>
  <c r="AT120" i="39"/>
  <c r="AT172" i="39" s="1"/>
  <c r="F224" i="39" s="1"/>
  <c r="M156" i="39"/>
  <c r="AV155" i="39"/>
  <c r="AF155" i="39"/>
  <c r="P155" i="39"/>
  <c r="AY154" i="39"/>
  <c r="AI154" i="39"/>
  <c r="S154" i="39"/>
  <c r="C154" i="39"/>
  <c r="AL153" i="39"/>
  <c r="V153" i="39"/>
  <c r="F153" i="39"/>
  <c r="AO152" i="39"/>
  <c r="Y152" i="39"/>
  <c r="I152" i="39"/>
  <c r="AR151" i="39"/>
  <c r="AB151" i="39"/>
  <c r="L151" i="39"/>
  <c r="AU150" i="39"/>
  <c r="AE150" i="39"/>
  <c r="O150" i="39"/>
  <c r="AX149" i="39"/>
  <c r="AH149" i="39"/>
  <c r="L149" i="39"/>
  <c r="AM148" i="39"/>
  <c r="O148" i="39"/>
  <c r="AP147" i="39"/>
  <c r="R147" i="39"/>
  <c r="AS146" i="39"/>
  <c r="U146" i="39"/>
  <c r="AV145" i="39"/>
  <c r="X145" i="39"/>
  <c r="AY144" i="39"/>
  <c r="AA144" i="39"/>
  <c r="C144" i="39"/>
  <c r="AD143" i="39"/>
  <c r="F143" i="39"/>
  <c r="AG142" i="39"/>
  <c r="I142" i="39"/>
  <c r="AJ141" i="39"/>
  <c r="L141" i="39"/>
  <c r="AM140" i="39"/>
  <c r="O140" i="39"/>
  <c r="AP139" i="39"/>
  <c r="R139" i="39"/>
  <c r="AS138" i="39"/>
  <c r="U138" i="39"/>
  <c r="AV137" i="39"/>
  <c r="X137" i="39"/>
  <c r="AY136" i="39"/>
  <c r="AA136" i="39"/>
  <c r="C136" i="39"/>
  <c r="AD135" i="39"/>
  <c r="F135" i="39"/>
  <c r="AG134" i="39"/>
  <c r="I134" i="39"/>
  <c r="AJ133" i="39"/>
  <c r="L133" i="39"/>
  <c r="AM132" i="39"/>
  <c r="O132" i="39"/>
  <c r="AP131" i="39"/>
  <c r="R131" i="39"/>
  <c r="AS130" i="39"/>
  <c r="U130" i="39"/>
  <c r="AV129" i="39"/>
  <c r="X129" i="39"/>
  <c r="AR128" i="39"/>
  <c r="L128" i="39"/>
  <c r="AE127" i="39"/>
  <c r="AX126" i="39"/>
  <c r="R126" i="39"/>
  <c r="AK125" i="39"/>
  <c r="E125" i="39"/>
  <c r="X124" i="39"/>
  <c r="AQ123" i="39"/>
  <c r="K123" i="39"/>
  <c r="AD122" i="39"/>
  <c r="AW121" i="39"/>
  <c r="Q121" i="39"/>
  <c r="AP120" i="39"/>
  <c r="AP172" i="39" s="1"/>
  <c r="X120" i="39"/>
  <c r="X172" i="39" s="1"/>
  <c r="K156" i="39"/>
  <c r="AT155" i="39"/>
  <c r="AD155" i="39"/>
  <c r="N155" i="39"/>
  <c r="AW154" i="39"/>
  <c r="AG154" i="39"/>
  <c r="Q154" i="39"/>
  <c r="AZ153" i="39"/>
  <c r="AJ153" i="39"/>
  <c r="T153" i="39"/>
  <c r="D153" i="39"/>
  <c r="AM152" i="39"/>
  <c r="W152" i="39"/>
  <c r="G152" i="39"/>
  <c r="AP151" i="39"/>
  <c r="Z151" i="39"/>
  <c r="J151" i="39"/>
  <c r="AS150" i="39"/>
  <c r="AC150" i="39"/>
  <c r="M150" i="39"/>
  <c r="AV149" i="39"/>
  <c r="AF149" i="39"/>
  <c r="K149" i="39"/>
  <c r="AL148" i="39"/>
  <c r="N148" i="39"/>
  <c r="AO147" i="39"/>
  <c r="Q147" i="39"/>
  <c r="AR146" i="39"/>
  <c r="T146" i="39"/>
  <c r="AU145" i="39"/>
  <c r="W145" i="39"/>
  <c r="AX144" i="39"/>
  <c r="Z144" i="39"/>
  <c r="BA143" i="39"/>
  <c r="AC143" i="39"/>
  <c r="E143" i="39"/>
  <c r="AF142" i="39"/>
  <c r="H142" i="39"/>
  <c r="AI141" i="39"/>
  <c r="K141" i="39"/>
  <c r="AL140" i="39"/>
  <c r="N140" i="39"/>
  <c r="AO139" i="39"/>
  <c r="Q139" i="39"/>
  <c r="AR138" i="39"/>
  <c r="T138" i="39"/>
  <c r="AU137" i="39"/>
  <c r="W137" i="39"/>
  <c r="AX136" i="39"/>
  <c r="Z136" i="39"/>
  <c r="BA135" i="39"/>
  <c r="AC135" i="39"/>
  <c r="E135" i="39"/>
  <c r="AF134" i="39"/>
  <c r="H134" i="39"/>
  <c r="AI133" i="39"/>
  <c r="K133" i="39"/>
  <c r="AL132" i="39"/>
  <c r="N132" i="39"/>
  <c r="AO131" i="39"/>
  <c r="Q131" i="39"/>
  <c r="AR130" i="39"/>
  <c r="T130" i="39"/>
  <c r="AU129" i="39"/>
  <c r="W129" i="39"/>
  <c r="AQ128" i="39"/>
  <c r="K128" i="39"/>
  <c r="AD127" i="39"/>
  <c r="AW126" i="39"/>
  <c r="Q126" i="39"/>
  <c r="AJ125" i="39"/>
  <c r="D125" i="39"/>
  <c r="W124" i="39"/>
  <c r="AP123" i="39"/>
  <c r="J123" i="39"/>
  <c r="AC122" i="39"/>
  <c r="AV121" i="39"/>
  <c r="P121" i="39"/>
  <c r="AN120" i="39"/>
  <c r="AN172" i="39" s="1"/>
  <c r="AZ134" i="38"/>
  <c r="AN134" i="38"/>
  <c r="AB134" i="38"/>
  <c r="P134" i="38"/>
  <c r="D134" i="38"/>
  <c r="AQ133" i="38"/>
  <c r="AE133" i="38"/>
  <c r="S133" i="38"/>
  <c r="G133" i="38"/>
  <c r="AT132" i="38"/>
  <c r="AH132" i="38"/>
  <c r="V132" i="38"/>
  <c r="J132" i="38"/>
  <c r="AW131" i="38"/>
  <c r="AK131" i="38"/>
  <c r="Y131" i="38"/>
  <c r="M131" i="38"/>
  <c r="AZ130" i="38"/>
  <c r="AN130" i="38"/>
  <c r="AB130" i="38"/>
  <c r="P130" i="38"/>
  <c r="D130" i="38"/>
  <c r="AQ129" i="38"/>
  <c r="AE129" i="38"/>
  <c r="S129" i="38"/>
  <c r="G129" i="38"/>
  <c r="AT128" i="38"/>
  <c r="AH128" i="38"/>
  <c r="V128" i="38"/>
  <c r="J128" i="38"/>
  <c r="AW127" i="38"/>
  <c r="AK127" i="38"/>
  <c r="Y127" i="38"/>
  <c r="M127" i="38"/>
  <c r="AZ126" i="38"/>
  <c r="AN126" i="38"/>
  <c r="AB126" i="38"/>
  <c r="P126" i="38"/>
  <c r="D126" i="38"/>
  <c r="AQ125" i="38"/>
  <c r="AE125" i="38"/>
  <c r="S125" i="38"/>
  <c r="G125" i="38"/>
  <c r="AT124" i="38"/>
  <c r="AH124" i="38"/>
  <c r="V124" i="38"/>
  <c r="J124" i="38"/>
  <c r="AW123" i="38"/>
  <c r="AK123" i="38"/>
  <c r="Y123" i="38"/>
  <c r="M123" i="38"/>
  <c r="AZ122" i="38"/>
  <c r="AN122" i="38"/>
  <c r="Z122" i="38"/>
  <c r="J122" i="38"/>
  <c r="AS121" i="38"/>
  <c r="AC121" i="38"/>
  <c r="M121" i="38"/>
  <c r="AN120" i="38"/>
  <c r="AN172" i="38" s="1"/>
  <c r="X120" i="38"/>
  <c r="X172" i="38" s="1"/>
  <c r="P120" i="38"/>
  <c r="P172" i="38" s="1"/>
  <c r="F194" i="38" s="1"/>
  <c r="AV139" i="38"/>
  <c r="AJ139" i="38"/>
  <c r="X139" i="38"/>
  <c r="L139" i="38"/>
  <c r="AY138" i="38"/>
  <c r="AM138" i="38"/>
  <c r="AA138" i="38"/>
  <c r="O138" i="38"/>
  <c r="C138" i="38"/>
  <c r="AP137" i="38"/>
  <c r="AD137" i="38"/>
  <c r="R137" i="38"/>
  <c r="F137" i="38"/>
  <c r="AS136" i="38"/>
  <c r="AG136" i="38"/>
  <c r="U136" i="38"/>
  <c r="I136" i="38"/>
  <c r="AV135" i="38"/>
  <c r="AJ135" i="38"/>
  <c r="X135" i="38"/>
  <c r="L135" i="38"/>
  <c r="AY134" i="38"/>
  <c r="AM134" i="38"/>
  <c r="AA134" i="38"/>
  <c r="O134" i="38"/>
  <c r="C134" i="38"/>
  <c r="AP133" i="38"/>
  <c r="AD133" i="38"/>
  <c r="R133" i="38"/>
  <c r="F133" i="38"/>
  <c r="AS132" i="38"/>
  <c r="AG132" i="38"/>
  <c r="U132" i="38"/>
  <c r="I132" i="38"/>
  <c r="AV131" i="38"/>
  <c r="AJ131" i="38"/>
  <c r="X131" i="38"/>
  <c r="L131" i="38"/>
  <c r="AY130" i="38"/>
  <c r="AM130" i="38"/>
  <c r="AA130" i="38"/>
  <c r="O130" i="38"/>
  <c r="C130" i="38"/>
  <c r="AP129" i="38"/>
  <c r="AD129" i="38"/>
  <c r="R129" i="38"/>
  <c r="F129" i="38"/>
  <c r="AS128" i="38"/>
  <c r="AG128" i="38"/>
  <c r="U128" i="38"/>
  <c r="I128" i="38"/>
  <c r="AV127" i="38"/>
  <c r="AJ127" i="38"/>
  <c r="X127" i="38"/>
  <c r="L127" i="38"/>
  <c r="AY126" i="38"/>
  <c r="AM126" i="38"/>
  <c r="AA126" i="38"/>
  <c r="O126" i="38"/>
  <c r="C126" i="38"/>
  <c r="AP125" i="38"/>
  <c r="AD125" i="38"/>
  <c r="R125" i="38"/>
  <c r="F125" i="38"/>
  <c r="AS124" i="38"/>
  <c r="AG124" i="38"/>
  <c r="U124" i="38"/>
  <c r="I124" i="38"/>
  <c r="AV123" i="38"/>
  <c r="AJ123" i="38"/>
  <c r="X123" i="38"/>
  <c r="L123" i="38"/>
  <c r="AY122" i="38"/>
  <c r="AM122" i="38"/>
  <c r="Y122" i="38"/>
  <c r="I122" i="38"/>
  <c r="AR121" i="38"/>
  <c r="AB121" i="38"/>
  <c r="L121" i="38"/>
  <c r="O120" i="38"/>
  <c r="O172" i="38" s="1"/>
  <c r="F193" i="38" s="1"/>
  <c r="G120" i="38"/>
  <c r="G172" i="38" s="1"/>
  <c r="AU139" i="38"/>
  <c r="AI139" i="38"/>
  <c r="W139" i="38"/>
  <c r="K139" i="38"/>
  <c r="AX138" i="38"/>
  <c r="AL138" i="38"/>
  <c r="Z138" i="38"/>
  <c r="N138" i="38"/>
  <c r="BA137" i="38"/>
  <c r="AO137" i="38"/>
  <c r="AC137" i="38"/>
  <c r="Q137" i="38"/>
  <c r="E137" i="38"/>
  <c r="AR136" i="38"/>
  <c r="AF136" i="38"/>
  <c r="T136" i="38"/>
  <c r="H136" i="38"/>
  <c r="AU135" i="38"/>
  <c r="AI135" i="38"/>
  <c r="W135" i="38"/>
  <c r="K135" i="38"/>
  <c r="AX134" i="38"/>
  <c r="AL134" i="38"/>
  <c r="Z134" i="38"/>
  <c r="N134" i="38"/>
  <c r="BA133" i="38"/>
  <c r="AO133" i="38"/>
  <c r="AC133" i="38"/>
  <c r="Q133" i="38"/>
  <c r="E133" i="38"/>
  <c r="AR132" i="38"/>
  <c r="AF132" i="38"/>
  <c r="T132" i="38"/>
  <c r="H132" i="38"/>
  <c r="AU131" i="38"/>
  <c r="AI131" i="38"/>
  <c r="W131" i="38"/>
  <c r="K131" i="38"/>
  <c r="AX130" i="38"/>
  <c r="AL130" i="38"/>
  <c r="Z130" i="38"/>
  <c r="N130" i="38"/>
  <c r="BA129" i="38"/>
  <c r="AO129" i="38"/>
  <c r="AC129" i="38"/>
  <c r="Q129" i="38"/>
  <c r="E129" i="38"/>
  <c r="AR128" i="38"/>
  <c r="AF128" i="38"/>
  <c r="T128" i="38"/>
  <c r="H128" i="38"/>
  <c r="AU127" i="38"/>
  <c r="AI127" i="38"/>
  <c r="W127" i="38"/>
  <c r="K127" i="38"/>
  <c r="AX126" i="38"/>
  <c r="AL126" i="38"/>
  <c r="Z126" i="38"/>
  <c r="N126" i="38"/>
  <c r="BA125" i="38"/>
  <c r="AO125" i="38"/>
  <c r="AC125" i="38"/>
  <c r="Q125" i="38"/>
  <c r="E125" i="38"/>
  <c r="AR124" i="38"/>
  <c r="AF124" i="38"/>
  <c r="T124" i="38"/>
  <c r="H124" i="38"/>
  <c r="AU123" i="38"/>
  <c r="AI123" i="38"/>
  <c r="W123" i="38"/>
  <c r="K123" i="38"/>
  <c r="AX122" i="38"/>
  <c r="AL122" i="38"/>
  <c r="W122" i="38"/>
  <c r="G122" i="38"/>
  <c r="AP121" i="38"/>
  <c r="Z121" i="38"/>
  <c r="J121" i="38"/>
  <c r="AV120" i="38"/>
  <c r="AV172" i="38" s="1"/>
  <c r="AF120" i="38"/>
  <c r="AF172" i="38" s="1"/>
  <c r="M120" i="38"/>
  <c r="M172" i="38" s="1"/>
  <c r="F191" i="38" s="1"/>
  <c r="E120" i="38"/>
  <c r="E172" i="38" s="1"/>
  <c r="AT139" i="38"/>
  <c r="AH139" i="38"/>
  <c r="V139" i="38"/>
  <c r="J139" i="38"/>
  <c r="AW138" i="38"/>
  <c r="AK138" i="38"/>
  <c r="Y138" i="38"/>
  <c r="M138" i="38"/>
  <c r="AZ137" i="38"/>
  <c r="AN137" i="38"/>
  <c r="AB137" i="38"/>
  <c r="P137" i="38"/>
  <c r="D137" i="38"/>
  <c r="AQ136" i="38"/>
  <c r="AE136" i="38"/>
  <c r="S136" i="38"/>
  <c r="G136" i="38"/>
  <c r="AT135" i="38"/>
  <c r="AH135" i="38"/>
  <c r="V135" i="38"/>
  <c r="J135" i="38"/>
  <c r="AW134" i="38"/>
  <c r="AK134" i="38"/>
  <c r="Y134" i="38"/>
  <c r="M134" i="38"/>
  <c r="AZ133" i="38"/>
  <c r="AN133" i="38"/>
  <c r="AB133" i="38"/>
  <c r="P133" i="38"/>
  <c r="D133" i="38"/>
  <c r="AQ132" i="38"/>
  <c r="AE132" i="38"/>
  <c r="S132" i="38"/>
  <c r="G132" i="38"/>
  <c r="AT131" i="38"/>
  <c r="AH131" i="38"/>
  <c r="V131" i="38"/>
  <c r="J131" i="38"/>
  <c r="AW130" i="38"/>
  <c r="AK130" i="38"/>
  <c r="Y130" i="38"/>
  <c r="M130" i="38"/>
  <c r="AZ129" i="38"/>
  <c r="AN129" i="38"/>
  <c r="AB129" i="38"/>
  <c r="P129" i="38"/>
  <c r="D129" i="38"/>
  <c r="AQ128" i="38"/>
  <c r="AE128" i="38"/>
  <c r="S128" i="38"/>
  <c r="G128" i="38"/>
  <c r="AT127" i="38"/>
  <c r="AH127" i="38"/>
  <c r="V127" i="38"/>
  <c r="J127" i="38"/>
  <c r="AW126" i="38"/>
  <c r="AK126" i="38"/>
  <c r="Y126" i="38"/>
  <c r="M126" i="38"/>
  <c r="AZ125" i="38"/>
  <c r="AN125" i="38"/>
  <c r="AB125" i="38"/>
  <c r="P125" i="38"/>
  <c r="D125" i="38"/>
  <c r="AQ124" i="38"/>
  <c r="AE124" i="38"/>
  <c r="S124" i="38"/>
  <c r="G124" i="38"/>
  <c r="AT123" i="38"/>
  <c r="AH123" i="38"/>
  <c r="V123" i="38"/>
  <c r="J123" i="38"/>
  <c r="AW122" i="38"/>
  <c r="AK122" i="38"/>
  <c r="V122" i="38"/>
  <c r="F122" i="38"/>
  <c r="AO121" i="38"/>
  <c r="Y121" i="38"/>
  <c r="I121" i="38"/>
  <c r="AU120" i="38"/>
  <c r="AU172" i="38" s="1"/>
  <c r="F225" i="38" s="1"/>
  <c r="AM120" i="38"/>
  <c r="AM172" i="38" s="1"/>
  <c r="F217" i="38" s="1"/>
  <c r="AE120" i="38"/>
  <c r="AE172" i="38" s="1"/>
  <c r="W120" i="38"/>
  <c r="W172" i="38" s="1"/>
  <c r="F201" i="38" s="1"/>
  <c r="D120" i="38"/>
  <c r="D172" i="38" s="1"/>
  <c r="F182" i="38" s="1"/>
  <c r="AJ138" i="38"/>
  <c r="X138" i="38"/>
  <c r="L138" i="38"/>
  <c r="AY137" i="38"/>
  <c r="AM137" i="38"/>
  <c r="AA137" i="38"/>
  <c r="O137" i="38"/>
  <c r="C137" i="38"/>
  <c r="AP136" i="38"/>
  <c r="AD136" i="38"/>
  <c r="R136" i="38"/>
  <c r="F136" i="38"/>
  <c r="AS135" i="38"/>
  <c r="AG135" i="38"/>
  <c r="U135" i="38"/>
  <c r="I135" i="38"/>
  <c r="AV134" i="38"/>
  <c r="AJ134" i="38"/>
  <c r="X134" i="38"/>
  <c r="L134" i="38"/>
  <c r="AY133" i="38"/>
  <c r="AM133" i="38"/>
  <c r="AA133" i="38"/>
  <c r="O133" i="38"/>
  <c r="C133" i="38"/>
  <c r="AP132" i="38"/>
  <c r="AD132" i="38"/>
  <c r="R132" i="38"/>
  <c r="F132" i="38"/>
  <c r="AS131" i="38"/>
  <c r="AG131" i="38"/>
  <c r="U131" i="38"/>
  <c r="I131" i="38"/>
  <c r="AV130" i="38"/>
  <c r="AJ130" i="38"/>
  <c r="X130" i="38"/>
  <c r="L130" i="38"/>
  <c r="AY129" i="38"/>
  <c r="AM129" i="38"/>
  <c r="AA129" i="38"/>
  <c r="O129" i="38"/>
  <c r="C129" i="38"/>
  <c r="AP128" i="38"/>
  <c r="AD128" i="38"/>
  <c r="R128" i="38"/>
  <c r="F128" i="38"/>
  <c r="AS127" i="38"/>
  <c r="AG127" i="38"/>
  <c r="U127" i="38"/>
  <c r="I127" i="38"/>
  <c r="AV126" i="38"/>
  <c r="AJ126" i="38"/>
  <c r="X126" i="38"/>
  <c r="L126" i="38"/>
  <c r="AY125" i="38"/>
  <c r="AM125" i="38"/>
  <c r="AA125" i="38"/>
  <c r="O125" i="38"/>
  <c r="C125" i="38"/>
  <c r="AP124" i="38"/>
  <c r="AD124" i="38"/>
  <c r="R124" i="38"/>
  <c r="F124" i="38"/>
  <c r="AS123" i="38"/>
  <c r="AG123" i="38"/>
  <c r="U123" i="38"/>
  <c r="I123" i="38"/>
  <c r="AV122" i="38"/>
  <c r="AJ122" i="38"/>
  <c r="U122" i="38"/>
  <c r="E122" i="38"/>
  <c r="AN121" i="38"/>
  <c r="X121" i="38"/>
  <c r="H121" i="38"/>
  <c r="AS120" i="38"/>
  <c r="AS172" i="38" s="1"/>
  <c r="F223" i="38" s="1"/>
  <c r="AC120" i="38"/>
  <c r="AC172" i="38" s="1"/>
  <c r="U120" i="38"/>
  <c r="U172" i="38" s="1"/>
  <c r="F199" i="38" s="1"/>
  <c r="C120" i="38"/>
  <c r="C172" i="38" s="1"/>
  <c r="F181" i="38" s="1"/>
  <c r="D124" i="38"/>
  <c r="AQ123" i="38"/>
  <c r="AE123" i="38"/>
  <c r="S123" i="38"/>
  <c r="G123" i="38"/>
  <c r="AT122" i="38"/>
  <c r="AH122" i="38"/>
  <c r="R122" i="38"/>
  <c r="BA121" i="38"/>
  <c r="AK121" i="38"/>
  <c r="U121" i="38"/>
  <c r="E121" i="38"/>
  <c r="AK120" i="38"/>
  <c r="AK172" i="38" s="1"/>
  <c r="F215" i="38" s="1"/>
  <c r="S120" i="38"/>
  <c r="S172" i="38" s="1"/>
  <c r="C140" i="38"/>
  <c r="AP139" i="38"/>
  <c r="AD139" i="38"/>
  <c r="R139" i="38"/>
  <c r="F139" i="38"/>
  <c r="AS138" i="38"/>
  <c r="AG138" i="38"/>
  <c r="U138" i="38"/>
  <c r="I138" i="38"/>
  <c r="AV137" i="38"/>
  <c r="AJ137" i="38"/>
  <c r="X137" i="38"/>
  <c r="L137" i="38"/>
  <c r="AY136" i="38"/>
  <c r="AM136" i="38"/>
  <c r="AA136" i="38"/>
  <c r="O136" i="38"/>
  <c r="C136" i="38"/>
  <c r="AP135" i="38"/>
  <c r="AD135" i="38"/>
  <c r="R135" i="38"/>
  <c r="F135" i="38"/>
  <c r="AS134" i="38"/>
  <c r="AG134" i="38"/>
  <c r="U134" i="38"/>
  <c r="I134" i="38"/>
  <c r="AV133" i="38"/>
  <c r="AJ133" i="38"/>
  <c r="X133" i="38"/>
  <c r="L133" i="38"/>
  <c r="AY132" i="38"/>
  <c r="AM132" i="38"/>
  <c r="AA132" i="38"/>
  <c r="O132" i="38"/>
  <c r="C132" i="38"/>
  <c r="AP131" i="38"/>
  <c r="AD131" i="38"/>
  <c r="R131" i="38"/>
  <c r="F131" i="38"/>
  <c r="AS130" i="38"/>
  <c r="AG130" i="38"/>
  <c r="U130" i="38"/>
  <c r="I130" i="38"/>
  <c r="AV129" i="38"/>
  <c r="AJ129" i="38"/>
  <c r="X129" i="38"/>
  <c r="L129" i="38"/>
  <c r="AY128" i="38"/>
  <c r="AM128" i="38"/>
  <c r="AA128" i="38"/>
  <c r="O128" i="38"/>
  <c r="C128" i="38"/>
  <c r="AP127" i="38"/>
  <c r="AD127" i="38"/>
  <c r="R127" i="38"/>
  <c r="F127" i="38"/>
  <c r="AS126" i="38"/>
  <c r="AG126" i="38"/>
  <c r="U126" i="38"/>
  <c r="I126" i="38"/>
  <c r="AV125" i="38"/>
  <c r="AJ125" i="38"/>
  <c r="X125" i="38"/>
  <c r="L125" i="38"/>
  <c r="AY124" i="38"/>
  <c r="AM124" i="38"/>
  <c r="AA124" i="38"/>
  <c r="O124" i="38"/>
  <c r="C124" i="38"/>
  <c r="AP123" i="38"/>
  <c r="AD123" i="38"/>
  <c r="R123" i="38"/>
  <c r="F123" i="38"/>
  <c r="AS122" i="38"/>
  <c r="AG122" i="38"/>
  <c r="Q122" i="38"/>
  <c r="AZ121" i="38"/>
  <c r="AJ121" i="38"/>
  <c r="T121" i="38"/>
  <c r="D121" i="38"/>
  <c r="AR120" i="38"/>
  <c r="AR172" i="38" s="1"/>
  <c r="AJ120" i="38"/>
  <c r="AJ172" i="38" s="1"/>
  <c r="AB120" i="38"/>
  <c r="AB172" i="38" s="1"/>
  <c r="BA139" i="38"/>
  <c r="AO139" i="38"/>
  <c r="AC139" i="38"/>
  <c r="Q139" i="38"/>
  <c r="E139" i="38"/>
  <c r="AR138" i="38"/>
  <c r="AF138" i="38"/>
  <c r="T138" i="38"/>
  <c r="H138" i="38"/>
  <c r="AU137" i="38"/>
  <c r="AI137" i="38"/>
  <c r="W137" i="38"/>
  <c r="K137" i="38"/>
  <c r="AX136" i="38"/>
  <c r="AL136" i="38"/>
  <c r="Z136" i="38"/>
  <c r="N136" i="38"/>
  <c r="BA135" i="38"/>
  <c r="AO135" i="38"/>
  <c r="AC135" i="38"/>
  <c r="Q135" i="38"/>
  <c r="E135" i="38"/>
  <c r="AR134" i="38"/>
  <c r="AF134" i="38"/>
  <c r="T134" i="38"/>
  <c r="H134" i="38"/>
  <c r="AU133" i="38"/>
  <c r="AI133" i="38"/>
  <c r="W133" i="38"/>
  <c r="K133" i="38"/>
  <c r="AX132" i="38"/>
  <c r="AL132" i="38"/>
  <c r="Z132" i="38"/>
  <c r="N132" i="38"/>
  <c r="BA131" i="38"/>
  <c r="AO131" i="38"/>
  <c r="AC131" i="38"/>
  <c r="Q131" i="38"/>
  <c r="E131" i="38"/>
  <c r="AR130" i="38"/>
  <c r="AF130" i="38"/>
  <c r="T130" i="38"/>
  <c r="H130" i="38"/>
  <c r="AU129" i="38"/>
  <c r="AI129" i="38"/>
  <c r="W129" i="38"/>
  <c r="K129" i="38"/>
  <c r="AX128" i="38"/>
  <c r="AL128" i="38"/>
  <c r="Z128" i="38"/>
  <c r="N128" i="38"/>
  <c r="BA127" i="38"/>
  <c r="AO127" i="38"/>
  <c r="AC127" i="38"/>
  <c r="Q127" i="38"/>
  <c r="E127" i="38"/>
  <c r="AR126" i="38"/>
  <c r="AF126" i="38"/>
  <c r="T126" i="38"/>
  <c r="H126" i="38"/>
  <c r="AU125" i="38"/>
  <c r="AI125" i="38"/>
  <c r="W125" i="38"/>
  <c r="K125" i="38"/>
  <c r="AX124" i="38"/>
  <c r="AL124" i="38"/>
  <c r="Z124" i="38"/>
  <c r="N124" i="38"/>
  <c r="BA123" i="38"/>
  <c r="AO123" i="38"/>
  <c r="AC123" i="38"/>
  <c r="Q123" i="38"/>
  <c r="E123" i="38"/>
  <c r="AR122" i="38"/>
  <c r="AE122" i="38"/>
  <c r="O122" i="38"/>
  <c r="AX121" i="38"/>
  <c r="AH121" i="38"/>
  <c r="R121" i="38"/>
  <c r="BA120" i="38"/>
  <c r="BA172" i="38" s="1"/>
  <c r="BA174" i="38" s="1"/>
  <c r="AI120" i="38"/>
  <c r="AI172" i="38" s="1"/>
  <c r="F213" i="38" s="1"/>
  <c r="J198" i="36"/>
  <c r="T174" i="36"/>
  <c r="F174" i="36"/>
  <c r="J184" i="36"/>
  <c r="J229" i="36"/>
  <c r="AY174" i="36"/>
  <c r="J228" i="36"/>
  <c r="AX174" i="36"/>
  <c r="J209" i="36"/>
  <c r="AE174" i="36"/>
  <c r="AF174" i="36"/>
  <c r="J210" i="36"/>
  <c r="J191" i="36"/>
  <c r="M174" i="36"/>
  <c r="U174" i="36"/>
  <c r="J199" i="36"/>
  <c r="D220" i="36"/>
  <c r="E220" i="36"/>
  <c r="J197" i="36"/>
  <c r="S174" i="36"/>
  <c r="AA174" i="36"/>
  <c r="J205" i="36"/>
  <c r="J221" i="36"/>
  <c r="AQ174" i="36"/>
  <c r="D182" i="36"/>
  <c r="E182" i="36"/>
  <c r="J208" i="36"/>
  <c r="AD174" i="36"/>
  <c r="D181" i="36"/>
  <c r="E181" i="36"/>
  <c r="AJ174" i="36"/>
  <c r="J214" i="36"/>
  <c r="D213" i="36"/>
  <c r="J219" i="36"/>
  <c r="AO174" i="36"/>
  <c r="C174" i="36"/>
  <c r="AP174" i="36"/>
  <c r="J200" i="36"/>
  <c r="V174" i="36"/>
  <c r="AB174" i="36"/>
  <c r="J206" i="36"/>
  <c r="X72" i="36"/>
  <c r="E72" i="36"/>
  <c r="AJ71" i="36"/>
  <c r="Q71" i="36"/>
  <c r="AU70" i="36"/>
  <c r="AC70" i="36"/>
  <c r="J70" i="36"/>
  <c r="AO69" i="36"/>
  <c r="V69" i="36"/>
  <c r="C69" i="36"/>
  <c r="AG68" i="36"/>
  <c r="N68" i="36"/>
  <c r="AS67" i="36"/>
  <c r="Z67" i="36"/>
  <c r="G67" i="36"/>
  <c r="N98" i="36"/>
  <c r="AV97" i="36"/>
  <c r="AF97" i="36"/>
  <c r="P97" i="36"/>
  <c r="AX96" i="36"/>
  <c r="AD96" i="36"/>
  <c r="F96" i="36"/>
  <c r="AJ95" i="36"/>
  <c r="P95" i="36"/>
  <c r="AP94" i="36"/>
  <c r="V94" i="36"/>
  <c r="AZ93" i="36"/>
  <c r="AB93" i="36"/>
  <c r="H93" i="36"/>
  <c r="AJ92" i="36"/>
  <c r="G92" i="36"/>
  <c r="AG91" i="36"/>
  <c r="I91" i="36"/>
  <c r="AD90" i="36"/>
  <c r="F90" i="36"/>
  <c r="AF89" i="36"/>
  <c r="C89" i="36"/>
  <c r="AC88" i="36"/>
  <c r="E88" i="36"/>
  <c r="AA87" i="36"/>
  <c r="C87" i="36"/>
  <c r="AC86" i="36"/>
  <c r="AX85" i="36"/>
  <c r="Z85" i="36"/>
  <c r="AZ84" i="36"/>
  <c r="W84" i="36"/>
  <c r="AW83" i="36"/>
  <c r="Y83" i="36"/>
  <c r="AT82" i="36"/>
  <c r="V82" i="36"/>
  <c r="AV81" i="36"/>
  <c r="S81" i="36"/>
  <c r="U80" i="36"/>
  <c r="W79" i="36"/>
  <c r="P78" i="36"/>
  <c r="R77" i="36"/>
  <c r="T76" i="36"/>
  <c r="L75" i="36"/>
  <c r="N74" i="36"/>
  <c r="P73" i="36"/>
  <c r="AM71" i="36"/>
  <c r="AB70" i="36"/>
  <c r="K69" i="36"/>
  <c r="AH67" i="36"/>
  <c r="AY97" i="36"/>
  <c r="AW96" i="36"/>
  <c r="AI95" i="36"/>
  <c r="AC94" i="36"/>
  <c r="AA93" i="36"/>
  <c r="F92" i="36"/>
  <c r="AQ90" i="36"/>
  <c r="Z89" i="36"/>
  <c r="W86" i="36"/>
  <c r="AV83" i="36"/>
  <c r="W81" i="36"/>
  <c r="Q77" i="36"/>
  <c r="AM73" i="36"/>
  <c r="Q70" i="36"/>
  <c r="S66" i="36"/>
  <c r="AK62" i="36"/>
  <c r="AK113" i="36" s="1"/>
  <c r="AZ63" i="36"/>
  <c r="P64" i="36"/>
  <c r="AF65" i="36"/>
  <c r="P174" i="36" l="1"/>
  <c r="X174" i="36"/>
  <c r="J183" i="36"/>
  <c r="J185" i="36"/>
  <c r="E211" i="36"/>
  <c r="J186" i="36"/>
  <c r="AR174" i="36"/>
  <c r="J190" i="36"/>
  <c r="D190" i="36" s="1"/>
  <c r="J223" i="36"/>
  <c r="E223" i="36" s="1"/>
  <c r="J225" i="36"/>
  <c r="E225" i="36" s="1"/>
  <c r="J226" i="36"/>
  <c r="AV174" i="36"/>
  <c r="AZ174" i="36"/>
  <c r="J230" i="36"/>
  <c r="J188" i="36"/>
  <c r="J174" i="36"/>
  <c r="J224" i="36"/>
  <c r="AT174" i="36"/>
  <c r="J195" i="36"/>
  <c r="Q174" i="36"/>
  <c r="AN174" i="36"/>
  <c r="J218" i="36"/>
  <c r="J212" i="36"/>
  <c r="D212" i="36" s="1"/>
  <c r="E207" i="36"/>
  <c r="D207" i="36"/>
  <c r="E227" i="36"/>
  <c r="D227" i="36"/>
  <c r="E216" i="36"/>
  <c r="D216" i="36"/>
  <c r="E202" i="36"/>
  <c r="D202" i="36"/>
  <c r="E194" i="36"/>
  <c r="D194" i="36"/>
  <c r="E187" i="36"/>
  <c r="D187" i="36"/>
  <c r="AP62" i="39"/>
  <c r="AP113" i="39" s="1"/>
  <c r="J220" i="39" s="1"/>
  <c r="D220" i="39" s="1"/>
  <c r="AW63" i="39"/>
  <c r="R65" i="39"/>
  <c r="AK66" i="39"/>
  <c r="F68" i="39"/>
  <c r="Y69" i="39"/>
  <c r="AM70" i="39"/>
  <c r="AU71" i="39"/>
  <c r="D73" i="39"/>
  <c r="L74" i="39"/>
  <c r="S75" i="39"/>
  <c r="AA76" i="39"/>
  <c r="AE77" i="39"/>
  <c r="AC78" i="39"/>
  <c r="AA79" i="39"/>
  <c r="Y80" i="39"/>
  <c r="W81" i="39"/>
  <c r="U82" i="39"/>
  <c r="S83" i="39"/>
  <c r="Q84" i="39"/>
  <c r="O85" i="39"/>
  <c r="AN63" i="39"/>
  <c r="AF65" i="39"/>
  <c r="Y67" i="39"/>
  <c r="Q69" i="39"/>
  <c r="AY70" i="39"/>
  <c r="AB72" i="39"/>
  <c r="E74" i="39"/>
  <c r="AE75" i="39"/>
  <c r="AU62" i="39"/>
  <c r="AU113" i="39" s="1"/>
  <c r="D64" i="39"/>
  <c r="X65" i="39"/>
  <c r="AQ66" i="39"/>
  <c r="L68" i="39"/>
  <c r="AE69" i="39"/>
  <c r="AR70" i="39"/>
  <c r="AY71" i="39"/>
  <c r="I73" i="39"/>
  <c r="Q74" i="39"/>
  <c r="X75" i="39"/>
  <c r="AF76" i="39"/>
  <c r="AI77" i="39"/>
  <c r="AG78" i="39"/>
  <c r="AE79" i="39"/>
  <c r="AC80" i="39"/>
  <c r="AA81" i="39"/>
  <c r="Y82" i="39"/>
  <c r="W83" i="39"/>
  <c r="U84" i="39"/>
  <c r="S85" i="39"/>
  <c r="U62" i="39"/>
  <c r="U113" i="39" s="1"/>
  <c r="AU63" i="39"/>
  <c r="AM65" i="39"/>
  <c r="AF67" i="39"/>
  <c r="X69" i="39"/>
  <c r="G71" i="39"/>
  <c r="AH72" i="39"/>
  <c r="K74" i="39"/>
  <c r="AK75" i="39"/>
  <c r="C62" i="39"/>
  <c r="C113" i="39" s="1"/>
  <c r="J64" i="39"/>
  <c r="AD65" i="39"/>
  <c r="AV66" i="39"/>
  <c r="R68" i="39"/>
  <c r="AK69" i="39"/>
  <c r="AW70" i="39"/>
  <c r="F72" i="39"/>
  <c r="N73" i="39"/>
  <c r="U74" i="39"/>
  <c r="AC75" i="39"/>
  <c r="AK76" i="39"/>
  <c r="AM77" i="39"/>
  <c r="AK78" i="39"/>
  <c r="AI79" i="39"/>
  <c r="AG80" i="39"/>
  <c r="AE81" i="39"/>
  <c r="AC82" i="39"/>
  <c r="AA83" i="39"/>
  <c r="Y84" i="39"/>
  <c r="W85" i="39"/>
  <c r="G64" i="39"/>
  <c r="AV65" i="39"/>
  <c r="AN67" i="39"/>
  <c r="AG69" i="39"/>
  <c r="N71" i="39"/>
  <c r="AO72" i="39"/>
  <c r="R74" i="39"/>
  <c r="AS75" i="39"/>
  <c r="P64" i="39"/>
  <c r="AJ65" i="39"/>
  <c r="D67" i="39"/>
  <c r="X68" i="39"/>
  <c r="AP69" i="39"/>
  <c r="C71" i="39"/>
  <c r="K72" i="39"/>
  <c r="S73" i="39"/>
  <c r="Z74" i="39"/>
  <c r="AH75" i="39"/>
  <c r="AO76" i="39"/>
  <c r="AQ77" i="39"/>
  <c r="AO78" i="39"/>
  <c r="AM79" i="39"/>
  <c r="AK80" i="39"/>
  <c r="AI81" i="39"/>
  <c r="AG82" i="39"/>
  <c r="AE83" i="39"/>
  <c r="AC84" i="39"/>
  <c r="AA85" i="39"/>
  <c r="AC62" i="39"/>
  <c r="AC113" i="39" s="1"/>
  <c r="N64" i="39"/>
  <c r="E66" i="39"/>
  <c r="AU67" i="39"/>
  <c r="AN69" i="39"/>
  <c r="T71" i="39"/>
  <c r="AU72" i="39"/>
  <c r="X74" i="39"/>
  <c r="G62" i="39"/>
  <c r="G113" i="39" s="1"/>
  <c r="C63" i="39"/>
  <c r="V64" i="39"/>
  <c r="AO65" i="39"/>
  <c r="J67" i="39"/>
  <c r="AD68" i="39"/>
  <c r="AV69" i="39"/>
  <c r="H71" i="39"/>
  <c r="P72" i="39"/>
  <c r="W73" i="39"/>
  <c r="AE74" i="39"/>
  <c r="AM75" i="39"/>
  <c r="AT76" i="39"/>
  <c r="AU77" i="39"/>
  <c r="AS78" i="39"/>
  <c r="AQ79" i="39"/>
  <c r="AO80" i="39"/>
  <c r="AM81" i="39"/>
  <c r="AK82" i="39"/>
  <c r="AI83" i="39"/>
  <c r="AG84" i="39"/>
  <c r="AE85" i="39"/>
  <c r="AK62" i="39"/>
  <c r="AK113" i="39" s="1"/>
  <c r="U64" i="39"/>
  <c r="L66" i="39"/>
  <c r="E68" i="39"/>
  <c r="AU69" i="39"/>
  <c r="Z71" i="39"/>
  <c r="C73" i="39"/>
  <c r="AD74" i="39"/>
  <c r="M62" i="39"/>
  <c r="M113" i="39" s="1"/>
  <c r="I63" i="39"/>
  <c r="AB64" i="39"/>
  <c r="AU65" i="39"/>
  <c r="P67" i="39"/>
  <c r="AI68" i="39"/>
  <c r="D70" i="39"/>
  <c r="M71" i="39"/>
  <c r="U72" i="39"/>
  <c r="AB73" i="39"/>
  <c r="AJ74" i="39"/>
  <c r="AQ75" i="39"/>
  <c r="AY76" i="39"/>
  <c r="AY77" i="39"/>
  <c r="AW78" i="39"/>
  <c r="AU79" i="39"/>
  <c r="AS80" i="39"/>
  <c r="AQ81" i="39"/>
  <c r="AO82" i="39"/>
  <c r="AM83" i="39"/>
  <c r="AK84" i="39"/>
  <c r="AI85" i="39"/>
  <c r="AR62" i="39"/>
  <c r="AR113" i="39" s="1"/>
  <c r="AC64" i="39"/>
  <c r="V66" i="39"/>
  <c r="M68" i="39"/>
  <c r="E70" i="39"/>
  <c r="AG71" i="39"/>
  <c r="J73" i="39"/>
  <c r="AK74" i="39"/>
  <c r="O63" i="39"/>
  <c r="AG64" i="39"/>
  <c r="C66" i="39"/>
  <c r="V67" i="39"/>
  <c r="AO68" i="39"/>
  <c r="J70" i="39"/>
  <c r="R71" i="39"/>
  <c r="Y72" i="39"/>
  <c r="AG73" i="39"/>
  <c r="AO74" i="39"/>
  <c r="AV75" i="39"/>
  <c r="F77" i="39"/>
  <c r="E78" i="39"/>
  <c r="C79" i="39"/>
  <c r="AY79" i="39"/>
  <c r="AW80" i="39"/>
  <c r="AU81" i="39"/>
  <c r="AS82" i="39"/>
  <c r="AQ83" i="39"/>
  <c r="AO84" i="39"/>
  <c r="AM85" i="39"/>
  <c r="AK64" i="39"/>
  <c r="AC66" i="39"/>
  <c r="T68" i="39"/>
  <c r="M70" i="39"/>
  <c r="AM71" i="39"/>
  <c r="P73" i="39"/>
  <c r="AQ74" i="39"/>
  <c r="R62" i="39"/>
  <c r="R113" i="39" s="1"/>
  <c r="U63" i="39"/>
  <c r="AM64" i="39"/>
  <c r="I66" i="39"/>
  <c r="AA67" i="39"/>
  <c r="AU68" i="39"/>
  <c r="O70" i="39"/>
  <c r="W71" i="39"/>
  <c r="AD72" i="39"/>
  <c r="AL73" i="39"/>
  <c r="AS74" i="39"/>
  <c r="C76" i="39"/>
  <c r="K77" i="39"/>
  <c r="I78" i="39"/>
  <c r="G79" i="39"/>
  <c r="E80" i="39"/>
  <c r="C81" i="39"/>
  <c r="AY81" i="39"/>
  <c r="AW82" i="39"/>
  <c r="AU83" i="39"/>
  <c r="AS84" i="39"/>
  <c r="AQ85" i="39"/>
  <c r="AY62" i="39"/>
  <c r="AY113" i="39" s="1"/>
  <c r="AR64" i="39"/>
  <c r="AJ66" i="39"/>
  <c r="AA68" i="39"/>
  <c r="S70" i="39"/>
  <c r="AS71" i="39"/>
  <c r="V73" i="39"/>
  <c r="AW74" i="39"/>
  <c r="X62" i="39"/>
  <c r="X113" i="39" s="1"/>
  <c r="J202" i="39" s="1"/>
  <c r="D202" i="39" s="1"/>
  <c r="Y63" i="39"/>
  <c r="AS64" i="39"/>
  <c r="O66" i="39"/>
  <c r="AG67" i="39"/>
  <c r="C69" i="39"/>
  <c r="T70" i="39"/>
  <c r="AA71" i="39"/>
  <c r="AI72" i="39"/>
  <c r="AQ73" i="39"/>
  <c r="AX74" i="39"/>
  <c r="H76" i="39"/>
  <c r="O77" i="39"/>
  <c r="M78" i="39"/>
  <c r="K79" i="39"/>
  <c r="I80" i="39"/>
  <c r="G81" i="39"/>
  <c r="E82" i="39"/>
  <c r="C83" i="39"/>
  <c r="AY83" i="39"/>
  <c r="AW84" i="39"/>
  <c r="AU85" i="39"/>
  <c r="J63" i="39"/>
  <c r="AZ64" i="39"/>
  <c r="AS66" i="39"/>
  <c r="AK68" i="39"/>
  <c r="Z70" i="39"/>
  <c r="C72" i="39"/>
  <c r="AC73" i="39"/>
  <c r="F75" i="39"/>
  <c r="AD62" i="39"/>
  <c r="AD113" i="39" s="1"/>
  <c r="J208" i="39" s="1"/>
  <c r="D208" i="39" s="1"/>
  <c r="AE63" i="39"/>
  <c r="AY64" i="39"/>
  <c r="S66" i="39"/>
  <c r="AM67" i="39"/>
  <c r="I69" i="39"/>
  <c r="Y70" i="39"/>
  <c r="AF71" i="39"/>
  <c r="AN72" i="39"/>
  <c r="AU73" i="39"/>
  <c r="E75" i="39"/>
  <c r="M76" i="39"/>
  <c r="S77" i="39"/>
  <c r="Q78" i="39"/>
  <c r="O79" i="39"/>
  <c r="M80" i="39"/>
  <c r="K81" i="39"/>
  <c r="I82" i="39"/>
  <c r="G83" i="39"/>
  <c r="E84" i="39"/>
  <c r="C85" i="39"/>
  <c r="AY85" i="39"/>
  <c r="Q63" i="39"/>
  <c r="I65" i="39"/>
  <c r="AZ66" i="39"/>
  <c r="AR68" i="39"/>
  <c r="AF70" i="39"/>
  <c r="I72" i="39"/>
  <c r="AI73" i="39"/>
  <c r="L75" i="39"/>
  <c r="AJ62" i="39"/>
  <c r="AJ113" i="39" s="1"/>
  <c r="AK63" i="39"/>
  <c r="G65" i="39"/>
  <c r="Y66" i="39"/>
  <c r="AS67" i="39"/>
  <c r="M69" i="39"/>
  <c r="AC70" i="39"/>
  <c r="AK71" i="39"/>
  <c r="AS72" i="39"/>
  <c r="AZ73" i="39"/>
  <c r="J75" i="39"/>
  <c r="Q76" i="39"/>
  <c r="W77" i="39"/>
  <c r="U78" i="39"/>
  <c r="S79" i="39"/>
  <c r="Q80" i="39"/>
  <c r="O81" i="39"/>
  <c r="M82" i="39"/>
  <c r="K83" i="39"/>
  <c r="I84" i="39"/>
  <c r="G85" i="39"/>
  <c r="F62" i="39"/>
  <c r="F113" i="39" s="1"/>
  <c r="X63" i="39"/>
  <c r="Q65" i="39"/>
  <c r="I67" i="39"/>
  <c r="AY68" i="39"/>
  <c r="AL70" i="39"/>
  <c r="O72" i="39"/>
  <c r="AO73" i="39"/>
  <c r="R75" i="39"/>
  <c r="AQ63" i="39"/>
  <c r="L65" i="39"/>
  <c r="AE66" i="39"/>
  <c r="AY67" i="39"/>
  <c r="S69" i="39"/>
  <c r="AH70" i="39"/>
  <c r="AP71" i="39"/>
  <c r="AW72" i="39"/>
  <c r="G74" i="39"/>
  <c r="O75" i="39"/>
  <c r="V76" i="39"/>
  <c r="AA77" i="39"/>
  <c r="Y78" i="39"/>
  <c r="W79" i="39"/>
  <c r="U80" i="39"/>
  <c r="S81" i="39"/>
  <c r="Q82" i="39"/>
  <c r="O83" i="39"/>
  <c r="M84" i="39"/>
  <c r="K85" i="39"/>
  <c r="N62" i="39"/>
  <c r="N113" i="39" s="1"/>
  <c r="J192" i="39" s="1"/>
  <c r="AG63" i="39"/>
  <c r="Y65" i="39"/>
  <c r="Q67" i="39"/>
  <c r="J69" i="39"/>
  <c r="AS70" i="39"/>
  <c r="V72" i="39"/>
  <c r="AW73" i="39"/>
  <c r="Y75" i="39"/>
  <c r="AY75" i="39"/>
  <c r="Y77" i="39"/>
  <c r="AM78" i="39"/>
  <c r="C80" i="39"/>
  <c r="Q81" i="39"/>
  <c r="AE82" i="39"/>
  <c r="AS83" i="39"/>
  <c r="I85" i="39"/>
  <c r="R86" i="39"/>
  <c r="P87" i="39"/>
  <c r="N88" i="39"/>
  <c r="L89" i="39"/>
  <c r="J90" i="39"/>
  <c r="H91" i="39"/>
  <c r="F92" i="39"/>
  <c r="D93" i="39"/>
  <c r="AZ93" i="39"/>
  <c r="AX94" i="39"/>
  <c r="AV95" i="39"/>
  <c r="AT96" i="39"/>
  <c r="AR97" i="39"/>
  <c r="AP98" i="39"/>
  <c r="AN99" i="39"/>
  <c r="AL100" i="39"/>
  <c r="AJ101" i="39"/>
  <c r="AH102" i="39"/>
  <c r="AF103" i="39"/>
  <c r="AD104" i="39"/>
  <c r="AB105" i="39"/>
  <c r="Z106" i="39"/>
  <c r="X107" i="39"/>
  <c r="V108" i="39"/>
  <c r="T109" i="39"/>
  <c r="R110" i="39"/>
  <c r="P111" i="39"/>
  <c r="W62" i="39"/>
  <c r="W113" i="39" s="1"/>
  <c r="AP63" i="39"/>
  <c r="AG65" i="39"/>
  <c r="Z67" i="39"/>
  <c r="R69" i="39"/>
  <c r="AZ70" i="39"/>
  <c r="AC72" i="39"/>
  <c r="F74" i="39"/>
  <c r="AG75" i="39"/>
  <c r="I77" i="39"/>
  <c r="X78" i="39"/>
  <c r="AL79" i="39"/>
  <c r="AZ80" i="39"/>
  <c r="Q62" i="39"/>
  <c r="Q113" i="39" s="1"/>
  <c r="AS63" i="39"/>
  <c r="AK65" i="39"/>
  <c r="AC67" i="39"/>
  <c r="U69" i="39"/>
  <c r="E71" i="39"/>
  <c r="AE72" i="39"/>
  <c r="H74" i="39"/>
  <c r="AI75" i="39"/>
  <c r="H67" i="39"/>
  <c r="AN73" i="39"/>
  <c r="AS77" i="39"/>
  <c r="W80" i="39"/>
  <c r="AI82" i="39"/>
  <c r="T84" i="39"/>
  <c r="E86" i="39"/>
  <c r="S87" i="39"/>
  <c r="AG88" i="39"/>
  <c r="AU89" i="39"/>
  <c r="K91" i="39"/>
  <c r="Y92" i="39"/>
  <c r="AM93" i="39"/>
  <c r="C95" i="39"/>
  <c r="Q96" i="39"/>
  <c r="AE97" i="39"/>
  <c r="AS98" i="39"/>
  <c r="I100" i="39"/>
  <c r="W101" i="39"/>
  <c r="AK102" i="39"/>
  <c r="AY103" i="39"/>
  <c r="O105" i="39"/>
  <c r="AC106" i="39"/>
  <c r="AQ107" i="39"/>
  <c r="G109" i="39"/>
  <c r="U110" i="39"/>
  <c r="AI111" i="39"/>
  <c r="D66" i="39"/>
  <c r="AT72" i="39"/>
  <c r="AB77" i="39"/>
  <c r="F80" i="39"/>
  <c r="W82" i="39"/>
  <c r="H84" i="39"/>
  <c r="AR85" i="39"/>
  <c r="J87" i="39"/>
  <c r="X88" i="39"/>
  <c r="AL89" i="39"/>
  <c r="AZ90" i="39"/>
  <c r="P92" i="39"/>
  <c r="AD93" i="39"/>
  <c r="AR94" i="39"/>
  <c r="H96" i="39"/>
  <c r="V97" i="39"/>
  <c r="AJ98" i="39"/>
  <c r="AX99" i="39"/>
  <c r="N101" i="39"/>
  <c r="AB102" i="39"/>
  <c r="AP103" i="39"/>
  <c r="F105" i="39"/>
  <c r="T106" i="39"/>
  <c r="AH107" i="39"/>
  <c r="AV108" i="39"/>
  <c r="L110" i="39"/>
  <c r="Z111" i="39"/>
  <c r="K66" i="39"/>
  <c r="AZ72" i="39"/>
  <c r="AC77" i="39"/>
  <c r="G80" i="39"/>
  <c r="X82" i="39"/>
  <c r="J84" i="39"/>
  <c r="AS85" i="39"/>
  <c r="K87" i="39"/>
  <c r="Y88" i="39"/>
  <c r="AM89" i="39"/>
  <c r="C91" i="39"/>
  <c r="Q92" i="39"/>
  <c r="AE93" i="39"/>
  <c r="AS94" i="39"/>
  <c r="I96" i="39"/>
  <c r="W97" i="39"/>
  <c r="AK98" i="39"/>
  <c r="AY99" i="39"/>
  <c r="O101" i="39"/>
  <c r="AC102" i="39"/>
  <c r="AQ103" i="39"/>
  <c r="G105" i="39"/>
  <c r="U106" i="39"/>
  <c r="AI107" i="39"/>
  <c r="AW108" i="39"/>
  <c r="M110" i="39"/>
  <c r="AA111" i="39"/>
  <c r="J76" i="39"/>
  <c r="E85" i="39"/>
  <c r="W90" i="39"/>
  <c r="AC95" i="39"/>
  <c r="AI100" i="39"/>
  <c r="AO105" i="39"/>
  <c r="AU110" i="39"/>
  <c r="H79" i="39"/>
  <c r="AJ86" i="39"/>
  <c r="AP91" i="39"/>
  <c r="AV96" i="39"/>
  <c r="D102" i="39"/>
  <c r="J107" i="39"/>
  <c r="AT63" i="39"/>
  <c r="AT81" i="39"/>
  <c r="E88" i="39"/>
  <c r="K93" i="39"/>
  <c r="Q98" i="39"/>
  <c r="W103" i="39"/>
  <c r="G76" i="39"/>
  <c r="AD77" i="39"/>
  <c r="AR78" i="39"/>
  <c r="H80" i="39"/>
  <c r="V81" i="39"/>
  <c r="AJ82" i="39"/>
  <c r="AX83" i="39"/>
  <c r="N85" i="39"/>
  <c r="V86" i="39"/>
  <c r="T87" i="39"/>
  <c r="R88" i="39"/>
  <c r="P89" i="39"/>
  <c r="N90" i="39"/>
  <c r="L91" i="39"/>
  <c r="J92" i="39"/>
  <c r="H93" i="39"/>
  <c r="F94" i="39"/>
  <c r="D95" i="39"/>
  <c r="AZ95" i="39"/>
  <c r="AX96" i="39"/>
  <c r="AV97" i="39"/>
  <c r="AT98" i="39"/>
  <c r="AR99" i="39"/>
  <c r="AP100" i="39"/>
  <c r="AN101" i="39"/>
  <c r="AL102" i="39"/>
  <c r="AJ103" i="39"/>
  <c r="AH104" i="39"/>
  <c r="AF105" i="39"/>
  <c r="AD106" i="39"/>
  <c r="AB107" i="39"/>
  <c r="Z108" i="39"/>
  <c r="X109" i="39"/>
  <c r="V110" i="39"/>
  <c r="T111" i="39"/>
  <c r="AY63" i="39"/>
  <c r="AQ65" i="39"/>
  <c r="AH67" i="39"/>
  <c r="AA69" i="39"/>
  <c r="I71" i="39"/>
  <c r="AJ72" i="39"/>
  <c r="M74" i="39"/>
  <c r="AN75" i="39"/>
  <c r="P77" i="39"/>
  <c r="AD78" i="39"/>
  <c r="AR79" i="39"/>
  <c r="H81" i="39"/>
  <c r="Y62" i="39"/>
  <c r="Y113" i="39" s="1"/>
  <c r="AZ63" i="39"/>
  <c r="AR65" i="39"/>
  <c r="AK67" i="39"/>
  <c r="AB69" i="39"/>
  <c r="K71" i="39"/>
  <c r="AK72" i="39"/>
  <c r="N74" i="39"/>
  <c r="AO75" i="39"/>
  <c r="AL67" i="39"/>
  <c r="O74" i="39"/>
  <c r="F78" i="39"/>
  <c r="AH80" i="39"/>
  <c r="AQ82" i="39"/>
  <c r="AB84" i="39"/>
  <c r="K86" i="39"/>
  <c r="Y87" i="39"/>
  <c r="AM88" i="39"/>
  <c r="C90" i="39"/>
  <c r="Q91" i="39"/>
  <c r="AE92" i="39"/>
  <c r="AS93" i="39"/>
  <c r="I95" i="39"/>
  <c r="W96" i="39"/>
  <c r="AK97" i="39"/>
  <c r="AY98" i="39"/>
  <c r="O100" i="39"/>
  <c r="AC101" i="39"/>
  <c r="AQ102" i="39"/>
  <c r="G104" i="39"/>
  <c r="U105" i="39"/>
  <c r="AI106" i="39"/>
  <c r="AW107" i="39"/>
  <c r="M109" i="39"/>
  <c r="AA110" i="39"/>
  <c r="AO111" i="39"/>
  <c r="AH66" i="39"/>
  <c r="U73" i="39"/>
  <c r="AL77" i="39"/>
  <c r="P80" i="39"/>
  <c r="AD82" i="39"/>
  <c r="O84" i="39"/>
  <c r="AX85" i="39"/>
  <c r="O87" i="39"/>
  <c r="AC88" i="39"/>
  <c r="AQ89" i="39"/>
  <c r="G91" i="39"/>
  <c r="U92" i="39"/>
  <c r="AI93" i="39"/>
  <c r="AW94" i="39"/>
  <c r="M96" i="39"/>
  <c r="AA97" i="39"/>
  <c r="AO98" i="39"/>
  <c r="E100" i="39"/>
  <c r="S101" i="39"/>
  <c r="AG102" i="39"/>
  <c r="AU103" i="39"/>
  <c r="K105" i="39"/>
  <c r="Y106" i="39"/>
  <c r="AM107" i="39"/>
  <c r="C109" i="39"/>
  <c r="Q110" i="39"/>
  <c r="AE111" i="39"/>
  <c r="AO66" i="39"/>
  <c r="AA73" i="39"/>
  <c r="AN77" i="39"/>
  <c r="R80" i="39"/>
  <c r="AF82" i="39"/>
  <c r="R84" i="39"/>
  <c r="C86" i="39"/>
  <c r="Q87" i="39"/>
  <c r="AE88" i="39"/>
  <c r="AS89" i="39"/>
  <c r="I91" i="39"/>
  <c r="W92" i="39"/>
  <c r="AK93" i="39"/>
  <c r="AY94" i="39"/>
  <c r="O96" i="39"/>
  <c r="AC97" i="39"/>
  <c r="AQ98" i="39"/>
  <c r="G100" i="39"/>
  <c r="U101" i="39"/>
  <c r="AI102" i="39"/>
  <c r="AW103" i="39"/>
  <c r="M105" i="39"/>
  <c r="AA106" i="39"/>
  <c r="AO107" i="39"/>
  <c r="E109" i="39"/>
  <c r="S110" i="39"/>
  <c r="AG111" i="39"/>
  <c r="L77" i="39"/>
  <c r="AG85" i="39"/>
  <c r="AR90" i="39"/>
  <c r="AX95" i="39"/>
  <c r="F101" i="39"/>
  <c r="L106" i="39"/>
  <c r="R111" i="39"/>
  <c r="AX79" i="39"/>
  <c r="G87" i="39"/>
  <c r="M92" i="39"/>
  <c r="S97" i="39"/>
  <c r="Y102" i="39"/>
  <c r="AE107" i="39"/>
  <c r="R66" i="39"/>
  <c r="AA82" i="39"/>
  <c r="AA88" i="39"/>
  <c r="AG93" i="39"/>
  <c r="N76" i="39"/>
  <c r="AJ77" i="39"/>
  <c r="AX78" i="39"/>
  <c r="N80" i="39"/>
  <c r="AB81" i="39"/>
  <c r="AP82" i="39"/>
  <c r="F84" i="39"/>
  <c r="T85" i="39"/>
  <c r="Z86" i="39"/>
  <c r="X87" i="39"/>
  <c r="V88" i="39"/>
  <c r="T89" i="39"/>
  <c r="R90" i="39"/>
  <c r="P91" i="39"/>
  <c r="N92" i="39"/>
  <c r="L93" i="39"/>
  <c r="J94" i="39"/>
  <c r="H95" i="39"/>
  <c r="F96" i="39"/>
  <c r="D97" i="39"/>
  <c r="AZ97" i="39"/>
  <c r="AX98" i="39"/>
  <c r="AV99" i="39"/>
  <c r="AT100" i="39"/>
  <c r="AR101" i="39"/>
  <c r="AP102" i="39"/>
  <c r="AN103" i="39"/>
  <c r="AL104" i="39"/>
  <c r="AJ105" i="39"/>
  <c r="AH106" i="39"/>
  <c r="AF107" i="39"/>
  <c r="AD108" i="39"/>
  <c r="AB109" i="39"/>
  <c r="Z110" i="39"/>
  <c r="X111" i="39"/>
  <c r="H64" i="39"/>
  <c r="AX65" i="39"/>
  <c r="AO67" i="39"/>
  <c r="AH69" i="39"/>
  <c r="O71" i="39"/>
  <c r="AP72" i="39"/>
  <c r="S74" i="39"/>
  <c r="AT75" i="39"/>
  <c r="U77" i="39"/>
  <c r="AI78" i="39"/>
  <c r="AW79" i="39"/>
  <c r="M81" i="39"/>
  <c r="I64" i="39"/>
  <c r="AY65" i="39"/>
  <c r="AR67" i="39"/>
  <c r="AI69" i="39"/>
  <c r="Q71" i="39"/>
  <c r="AQ72" i="39"/>
  <c r="T74" i="39"/>
  <c r="AU75" i="39"/>
  <c r="S68" i="39"/>
  <c r="AP74" i="39"/>
  <c r="P78" i="39"/>
  <c r="AR80" i="39"/>
  <c r="AX82" i="39"/>
  <c r="AI84" i="39"/>
  <c r="P86" i="39"/>
  <c r="AD87" i="39"/>
  <c r="AR88" i="39"/>
  <c r="H90" i="39"/>
  <c r="V91" i="39"/>
  <c r="AJ92" i="39"/>
  <c r="AX93" i="39"/>
  <c r="N95" i="39"/>
  <c r="AB96" i="39"/>
  <c r="AP97" i="39"/>
  <c r="F99" i="39"/>
  <c r="T100" i="39"/>
  <c r="AH101" i="39"/>
  <c r="AV102" i="39"/>
  <c r="L104" i="39"/>
  <c r="Z105" i="39"/>
  <c r="AN106" i="39"/>
  <c r="D108" i="39"/>
  <c r="R109" i="39"/>
  <c r="AF110" i="39"/>
  <c r="AT111" i="39"/>
  <c r="O67" i="39"/>
  <c r="AT73" i="39"/>
  <c r="AW77" i="39"/>
  <c r="AA80" i="39"/>
  <c r="AL82" i="39"/>
  <c r="W84" i="39"/>
  <c r="G86" i="39"/>
  <c r="U87" i="39"/>
  <c r="AI88" i="39"/>
  <c r="AW89" i="39"/>
  <c r="M91" i="39"/>
  <c r="AA92" i="39"/>
  <c r="AO93" i="39"/>
  <c r="E95" i="39"/>
  <c r="S96" i="39"/>
  <c r="AG97" i="39"/>
  <c r="AU98" i="39"/>
  <c r="K100" i="39"/>
  <c r="Y101" i="39"/>
  <c r="AM102" i="39"/>
  <c r="C104" i="39"/>
  <c r="Q105" i="39"/>
  <c r="AE106" i="39"/>
  <c r="AS107" i="39"/>
  <c r="I109" i="39"/>
  <c r="W110" i="39"/>
  <c r="AK111" i="39"/>
  <c r="W67" i="39"/>
  <c r="C74" i="39"/>
  <c r="AX77" i="39"/>
  <c r="AB80" i="39"/>
  <c r="AM82" i="39"/>
  <c r="X84" i="39"/>
  <c r="H86" i="39"/>
  <c r="V87" i="39"/>
  <c r="AJ88" i="39"/>
  <c r="AX89" i="39"/>
  <c r="N91" i="39"/>
  <c r="AB92" i="39"/>
  <c r="AP93" i="39"/>
  <c r="F95" i="39"/>
  <c r="T96" i="39"/>
  <c r="AH97" i="39"/>
  <c r="AV98" i="39"/>
  <c r="L100" i="39"/>
  <c r="Z101" i="39"/>
  <c r="AN102" i="39"/>
  <c r="D104" i="39"/>
  <c r="R105" i="39"/>
  <c r="AF106" i="39"/>
  <c r="AT107" i="39"/>
  <c r="J109" i="39"/>
  <c r="X110" i="39"/>
  <c r="AL111" i="39"/>
  <c r="D78" i="39"/>
  <c r="I86" i="39"/>
  <c r="O91" i="39"/>
  <c r="U96" i="39"/>
  <c r="AA101" i="39"/>
  <c r="AG106" i="39"/>
  <c r="AM111" i="39"/>
  <c r="AQ80" i="39"/>
  <c r="AC87" i="39"/>
  <c r="AI92" i="39"/>
  <c r="AO97" i="39"/>
  <c r="AU102" i="39"/>
  <c r="C108" i="39"/>
  <c r="AP68" i="39"/>
  <c r="E83" i="39"/>
  <c r="AV88" i="39"/>
  <c r="D94" i="39"/>
  <c r="J99" i="39"/>
  <c r="P104" i="39"/>
  <c r="V109" i="39"/>
  <c r="R87" i="39"/>
  <c r="T76" i="39"/>
  <c r="AO77" i="39"/>
  <c r="E79" i="39"/>
  <c r="S80" i="39"/>
  <c r="AG81" i="39"/>
  <c r="AU82" i="39"/>
  <c r="K84" i="39"/>
  <c r="Y85" i="39"/>
  <c r="AD86" i="39"/>
  <c r="AB87" i="39"/>
  <c r="Z88" i="39"/>
  <c r="X89" i="39"/>
  <c r="V90" i="39"/>
  <c r="T91" i="39"/>
  <c r="R92" i="39"/>
  <c r="P93" i="39"/>
  <c r="N94" i="39"/>
  <c r="L95" i="39"/>
  <c r="J96" i="39"/>
  <c r="H97" i="39"/>
  <c r="F98" i="39"/>
  <c r="D99" i="39"/>
  <c r="AZ99" i="39"/>
  <c r="AX100" i="39"/>
  <c r="AV101" i="39"/>
  <c r="AT102" i="39"/>
  <c r="AR103" i="39"/>
  <c r="AP104" i="39"/>
  <c r="AN105" i="39"/>
  <c r="AL106" i="39"/>
  <c r="AJ107" i="39"/>
  <c r="AH108" i="39"/>
  <c r="AF109" i="39"/>
  <c r="AD110" i="39"/>
  <c r="AB111" i="39"/>
  <c r="AE62" i="39"/>
  <c r="AE113" i="39" s="1"/>
  <c r="J209" i="39" s="1"/>
  <c r="D209" i="39" s="1"/>
  <c r="O64" i="39"/>
  <c r="G66" i="39"/>
  <c r="AW67" i="39"/>
  <c r="AO69" i="39"/>
  <c r="U71" i="39"/>
  <c r="AV72" i="39"/>
  <c r="Y74" i="39"/>
  <c r="AZ75" i="39"/>
  <c r="Z77" i="39"/>
  <c r="AN78" i="39"/>
  <c r="D80" i="39"/>
  <c r="R81" i="39"/>
  <c r="Q64" i="39"/>
  <c r="J66" i="39"/>
  <c r="AZ67" i="39"/>
  <c r="AS69" i="39"/>
  <c r="X71" i="39"/>
  <c r="AY72" i="39"/>
  <c r="AA74" i="39"/>
  <c r="D76" i="39"/>
  <c r="AW68" i="39"/>
  <c r="Q75" i="39"/>
  <c r="AA78" i="39"/>
  <c r="E81" i="39"/>
  <c r="F83" i="39"/>
  <c r="AP84" i="39"/>
  <c r="U86" i="39"/>
  <c r="AI87" i="39"/>
  <c r="AW88" i="39"/>
  <c r="M90" i="39"/>
  <c r="AA91" i="39"/>
  <c r="AO92" i="39"/>
  <c r="E94" i="39"/>
  <c r="S95" i="39"/>
  <c r="AG96" i="39"/>
  <c r="AU97" i="39"/>
  <c r="K99" i="39"/>
  <c r="Y100" i="39"/>
  <c r="AM101" i="39"/>
  <c r="C103" i="39"/>
  <c r="Q104" i="39"/>
  <c r="AE105" i="39"/>
  <c r="AS106" i="39"/>
  <c r="I108" i="39"/>
  <c r="W109" i="39"/>
  <c r="AK110" i="39"/>
  <c r="AY111" i="39"/>
  <c r="AT67" i="39"/>
  <c r="W74" i="39"/>
  <c r="J78" i="39"/>
  <c r="AL80" i="39"/>
  <c r="AR82" i="39"/>
  <c r="AD84" i="39"/>
  <c r="L86" i="39"/>
  <c r="Z87" i="39"/>
  <c r="AN88" i="39"/>
  <c r="D90" i="39"/>
  <c r="R91" i="39"/>
  <c r="AF92" i="39"/>
  <c r="AT93" i="39"/>
  <c r="J95" i="39"/>
  <c r="X96" i="39"/>
  <c r="AL97" i="39"/>
  <c r="AZ98" i="39"/>
  <c r="P100" i="39"/>
  <c r="AD101" i="39"/>
  <c r="AR102" i="39"/>
  <c r="H104" i="39"/>
  <c r="V105" i="39"/>
  <c r="AJ106" i="39"/>
  <c r="AX107" i="39"/>
  <c r="N109" i="39"/>
  <c r="AB110" i="39"/>
  <c r="AP111" i="39"/>
  <c r="C68" i="39"/>
  <c r="AC74" i="39"/>
  <c r="K78" i="39"/>
  <c r="AM80" i="39"/>
  <c r="AT82" i="39"/>
  <c r="AE84" i="39"/>
  <c r="M86" i="39"/>
  <c r="AA87" i="39"/>
  <c r="AO88" i="39"/>
  <c r="E90" i="39"/>
  <c r="S91" i="39"/>
  <c r="AG92" i="39"/>
  <c r="AU93" i="39"/>
  <c r="K95" i="39"/>
  <c r="Y96" i="39"/>
  <c r="AM97" i="39"/>
  <c r="C99" i="39"/>
  <c r="Q100" i="39"/>
  <c r="AE101" i="39"/>
  <c r="AS102" i="39"/>
  <c r="I104" i="39"/>
  <c r="W105" i="39"/>
  <c r="AK106" i="39"/>
  <c r="AY107" i="39"/>
  <c r="O109" i="39"/>
  <c r="AC110" i="39"/>
  <c r="AQ111" i="39"/>
  <c r="AU78" i="39"/>
  <c r="AE86" i="39"/>
  <c r="AK91" i="39"/>
  <c r="AQ96" i="39"/>
  <c r="AW101" i="39"/>
  <c r="E107" i="39"/>
  <c r="P63" i="39"/>
  <c r="AJ81" i="39"/>
  <c r="AX87" i="39"/>
  <c r="F93" i="39"/>
  <c r="L98" i="39"/>
  <c r="R103" i="39"/>
  <c r="X108" i="39"/>
  <c r="F71" i="39"/>
  <c r="AG83" i="39"/>
  <c r="S89" i="39"/>
  <c r="Y94" i="39"/>
  <c r="Z76" i="39"/>
  <c r="AT77" i="39"/>
  <c r="J79" i="39"/>
  <c r="X80" i="39"/>
  <c r="AL81" i="39"/>
  <c r="AZ82" i="39"/>
  <c r="P84" i="39"/>
  <c r="AD85" i="39"/>
  <c r="AH86" i="39"/>
  <c r="AF87" i="39"/>
  <c r="AD88" i="39"/>
  <c r="AB89" i="39"/>
  <c r="Z90" i="39"/>
  <c r="X91" i="39"/>
  <c r="V92" i="39"/>
  <c r="T93" i="39"/>
  <c r="R94" i="39"/>
  <c r="P95" i="39"/>
  <c r="N96" i="39"/>
  <c r="L97" i="39"/>
  <c r="J98" i="39"/>
  <c r="H99" i="39"/>
  <c r="F100" i="39"/>
  <c r="D101" i="39"/>
  <c r="AZ101" i="39"/>
  <c r="AX102" i="39"/>
  <c r="AV103" i="39"/>
  <c r="AT104" i="39"/>
  <c r="AR105" i="39"/>
  <c r="AP106" i="39"/>
  <c r="AN107" i="39"/>
  <c r="AL108" i="39"/>
  <c r="AJ109" i="39"/>
  <c r="AH110" i="39"/>
  <c r="AF111" i="39"/>
  <c r="W64" i="39"/>
  <c r="P66" i="39"/>
  <c r="H68" i="39"/>
  <c r="AW69" i="39"/>
  <c r="AC71" i="39"/>
  <c r="E73" i="39"/>
  <c r="AF74" i="39"/>
  <c r="I76" i="39"/>
  <c r="AF77" i="39"/>
  <c r="AT78" i="39"/>
  <c r="J80" i="39"/>
  <c r="X81" i="39"/>
  <c r="AF62" i="39"/>
  <c r="AF113" i="39" s="1"/>
  <c r="Y64" i="39"/>
  <c r="Q66" i="39"/>
  <c r="I68" i="39"/>
  <c r="AZ69" i="39"/>
  <c r="AD71" i="39"/>
  <c r="G73" i="39"/>
  <c r="AG74" i="39"/>
  <c r="K62" i="39"/>
  <c r="K113" i="39" s="1"/>
  <c r="AD69" i="39"/>
  <c r="AP75" i="39"/>
  <c r="AL78" i="39"/>
  <c r="P81" i="39"/>
  <c r="N83" i="39"/>
  <c r="AX84" i="39"/>
  <c r="AA86" i="39"/>
  <c r="AO87" i="39"/>
  <c r="E89" i="39"/>
  <c r="S90" i="39"/>
  <c r="AG91" i="39"/>
  <c r="AU92" i="39"/>
  <c r="K94" i="39"/>
  <c r="Y95" i="39"/>
  <c r="AM96" i="39"/>
  <c r="C98" i="39"/>
  <c r="Q99" i="39"/>
  <c r="AE100" i="39"/>
  <c r="AS101" i="39"/>
  <c r="I103" i="39"/>
  <c r="W104" i="39"/>
  <c r="AK105" i="39"/>
  <c r="AY106" i="39"/>
  <c r="O108" i="39"/>
  <c r="AC109" i="39"/>
  <c r="AQ110" i="39"/>
  <c r="T62" i="39"/>
  <c r="T113" i="39" s="1"/>
  <c r="Z68" i="39"/>
  <c r="AV74" i="39"/>
  <c r="T78" i="39"/>
  <c r="AV80" i="39"/>
  <c r="AY82" i="39"/>
  <c r="AJ84" i="39"/>
  <c r="Q86" i="39"/>
  <c r="AE87" i="39"/>
  <c r="AS88" i="39"/>
  <c r="I90" i="39"/>
  <c r="W91" i="39"/>
  <c r="AK92" i="39"/>
  <c r="AY93" i="39"/>
  <c r="O95" i="39"/>
  <c r="AC96" i="39"/>
  <c r="AQ97" i="39"/>
  <c r="G99" i="39"/>
  <c r="U100" i="39"/>
  <c r="AI101" i="39"/>
  <c r="AW102" i="39"/>
  <c r="M104" i="39"/>
  <c r="AA105" i="39"/>
  <c r="AO106" i="39"/>
  <c r="E108" i="39"/>
  <c r="S109" i="39"/>
  <c r="AG110" i="39"/>
  <c r="AU111" i="39"/>
  <c r="AG68" i="39"/>
  <c r="D75" i="39"/>
  <c r="V78" i="39"/>
  <c r="AX80" i="39"/>
  <c r="D83" i="39"/>
  <c r="AM84" i="39"/>
  <c r="S86" i="39"/>
  <c r="AG87" i="39"/>
  <c r="AU88" i="39"/>
  <c r="K90" i="39"/>
  <c r="Y91" i="39"/>
  <c r="AM92" i="39"/>
  <c r="C94" i="39"/>
  <c r="Q95" i="39"/>
  <c r="AE96" i="39"/>
  <c r="AS97" i="39"/>
  <c r="I99" i="39"/>
  <c r="W100" i="39"/>
  <c r="AK101" i="39"/>
  <c r="AY102" i="39"/>
  <c r="O104" i="39"/>
  <c r="AC105" i="39"/>
  <c r="AQ106" i="39"/>
  <c r="G108" i="39"/>
  <c r="U109" i="39"/>
  <c r="AI110" i="39"/>
  <c r="AW111" i="39"/>
  <c r="AN79" i="39"/>
  <c r="AZ86" i="39"/>
  <c r="H92" i="39"/>
  <c r="N97" i="39"/>
  <c r="T102" i="39"/>
  <c r="Z107" i="39"/>
  <c r="AL65" i="39"/>
  <c r="S82" i="39"/>
  <c r="U88" i="39"/>
  <c r="AA93" i="39"/>
  <c r="AG98" i="39"/>
  <c r="AM103" i="39"/>
  <c r="AS108" i="39"/>
  <c r="H73" i="39"/>
  <c r="L84" i="39"/>
  <c r="AO89" i="39"/>
  <c r="AU94" i="39"/>
  <c r="C100" i="39"/>
  <c r="AG76" i="39"/>
  <c r="AZ77" i="39"/>
  <c r="P79" i="39"/>
  <c r="AD80" i="39"/>
  <c r="AR81" i="39"/>
  <c r="H83" i="39"/>
  <c r="V84" i="39"/>
  <c r="AJ85" i="39"/>
  <c r="AL86" i="39"/>
  <c r="AJ87" i="39"/>
  <c r="AH88" i="39"/>
  <c r="AF89" i="39"/>
  <c r="AD90" i="39"/>
  <c r="AB91" i="39"/>
  <c r="Z92" i="39"/>
  <c r="X93" i="39"/>
  <c r="V94" i="39"/>
  <c r="T95" i="39"/>
  <c r="R96" i="39"/>
  <c r="P97" i="39"/>
  <c r="N98" i="39"/>
  <c r="L99" i="39"/>
  <c r="J100" i="39"/>
  <c r="H101" i="39"/>
  <c r="F102" i="39"/>
  <c r="D103" i="39"/>
  <c r="AZ103" i="39"/>
  <c r="AX104" i="39"/>
  <c r="AV105" i="39"/>
  <c r="AT106" i="39"/>
  <c r="AR107" i="39"/>
  <c r="AP108" i="39"/>
  <c r="AN109" i="39"/>
  <c r="AL110" i="39"/>
  <c r="AJ111" i="39"/>
  <c r="AL62" i="39"/>
  <c r="AL113" i="39" s="1"/>
  <c r="AE64" i="39"/>
  <c r="W66" i="39"/>
  <c r="O68" i="39"/>
  <c r="G70" i="39"/>
  <c r="AI71" i="39"/>
  <c r="K73" i="39"/>
  <c r="AL74" i="39"/>
  <c r="O76" i="39"/>
  <c r="AK77" i="39"/>
  <c r="AY78" i="39"/>
  <c r="O80" i="39"/>
  <c r="AC81" i="39"/>
  <c r="AM62" i="39"/>
  <c r="AM113" i="39" s="1"/>
  <c r="AF64" i="39"/>
  <c r="X66" i="39"/>
  <c r="Q68" i="39"/>
  <c r="I70" i="39"/>
  <c r="AJ71" i="39"/>
  <c r="M73" i="39"/>
  <c r="AM74" i="39"/>
  <c r="AQ62" i="39"/>
  <c r="AQ113" i="39" s="1"/>
  <c r="K70" i="39"/>
  <c r="K76" i="39"/>
  <c r="AV78" i="39"/>
  <c r="Z81" i="39"/>
  <c r="U83" i="39"/>
  <c r="F85" i="39"/>
  <c r="AF86" i="39"/>
  <c r="AT87" i="39"/>
  <c r="J89" i="39"/>
  <c r="X90" i="39"/>
  <c r="AL91" i="39"/>
  <c r="AZ92" i="39"/>
  <c r="P94" i="39"/>
  <c r="AD95" i="39"/>
  <c r="AR96" i="39"/>
  <c r="H98" i="39"/>
  <c r="V99" i="39"/>
  <c r="AJ100" i="39"/>
  <c r="AX101" i="39"/>
  <c r="N103" i="39"/>
  <c r="AB104" i="39"/>
  <c r="AP105" i="39"/>
  <c r="F107" i="39"/>
  <c r="T108" i="39"/>
  <c r="AH109" i="39"/>
  <c r="AV110" i="39"/>
  <c r="AX62" i="39"/>
  <c r="AX113" i="39" s="1"/>
  <c r="F69" i="39"/>
  <c r="W75" i="39"/>
  <c r="AE78" i="39"/>
  <c r="I81" i="39"/>
  <c r="I83" i="39"/>
  <c r="AR84" i="39"/>
  <c r="W86" i="39"/>
  <c r="AK87" i="39"/>
  <c r="AY88" i="39"/>
  <c r="O90" i="39"/>
  <c r="AC91" i="39"/>
  <c r="AQ92" i="39"/>
  <c r="G94" i="39"/>
  <c r="U95" i="39"/>
  <c r="AI96" i="39"/>
  <c r="AW97" i="39"/>
  <c r="M99" i="39"/>
  <c r="AA100" i="39"/>
  <c r="AO101" i="39"/>
  <c r="E103" i="39"/>
  <c r="S104" i="39"/>
  <c r="AG105" i="39"/>
  <c r="AU106" i="39"/>
  <c r="K108" i="39"/>
  <c r="Y109" i="39"/>
  <c r="AM110" i="39"/>
  <c r="AA62" i="39"/>
  <c r="AA113" i="39" s="1"/>
  <c r="P69" i="39"/>
  <c r="AD75" i="39"/>
  <c r="AF78" i="39"/>
  <c r="J81" i="39"/>
  <c r="J83" i="39"/>
  <c r="AT84" i="39"/>
  <c r="X86" i="39"/>
  <c r="AL87" i="39"/>
  <c r="AZ88" i="39"/>
  <c r="P90" i="39"/>
  <c r="AD91" i="39"/>
  <c r="AR92" i="39"/>
  <c r="H94" i="39"/>
  <c r="V95" i="39"/>
  <c r="AJ96" i="39"/>
  <c r="AX97" i="39"/>
  <c r="N99" i="39"/>
  <c r="AB100" i="39"/>
  <c r="AP101" i="39"/>
  <c r="F103" i="39"/>
  <c r="T104" i="39"/>
  <c r="AH105" i="39"/>
  <c r="AV106" i="39"/>
  <c r="L108" i="39"/>
  <c r="Z109" i="39"/>
  <c r="AN110" i="39"/>
  <c r="AI62" i="39"/>
  <c r="AI113" i="39" s="1"/>
  <c r="J213" i="39" s="1"/>
  <c r="AF80" i="39"/>
  <c r="W87" i="39"/>
  <c r="AC92" i="39"/>
  <c r="AI97" i="39"/>
  <c r="AO102" i="39"/>
  <c r="AU107" i="39"/>
  <c r="K68" i="39"/>
  <c r="AV82" i="39"/>
  <c r="AQ88" i="39"/>
  <c r="AW93" i="39"/>
  <c r="E99" i="39"/>
  <c r="K104" i="39"/>
  <c r="Q109" i="39"/>
  <c r="K75" i="39"/>
  <c r="AN84" i="39"/>
  <c r="L90" i="39"/>
  <c r="R95" i="39"/>
  <c r="X100" i="39"/>
  <c r="AD105" i="39"/>
  <c r="AJ110" i="39"/>
  <c r="X92" i="39"/>
  <c r="E62" i="39"/>
  <c r="E113" i="39" s="1"/>
  <c r="P96" i="39"/>
  <c r="AJ78" i="39"/>
  <c r="AQ101" i="39"/>
  <c r="AF88" i="39"/>
  <c r="AR98" i="39"/>
  <c r="AW64" i="39"/>
  <c r="AJ64" i="39"/>
  <c r="L70" i="39"/>
  <c r="AX75" i="39"/>
  <c r="S63" i="39"/>
  <c r="AM76" i="39"/>
  <c r="G78" i="39"/>
  <c r="U79" i="39"/>
  <c r="AI80" i="39"/>
  <c r="AW81" i="39"/>
  <c r="M83" i="39"/>
  <c r="AA84" i="39"/>
  <c r="AO85" i="39"/>
  <c r="AP86" i="39"/>
  <c r="AN87" i="39"/>
  <c r="AL88" i="39"/>
  <c r="AJ89" i="39"/>
  <c r="AH90" i="39"/>
  <c r="AF91" i="39"/>
  <c r="AD92" i="39"/>
  <c r="AB93" i="39"/>
  <c r="Z94" i="39"/>
  <c r="X95" i="39"/>
  <c r="V96" i="39"/>
  <c r="T97" i="39"/>
  <c r="R98" i="39"/>
  <c r="P99" i="39"/>
  <c r="N100" i="39"/>
  <c r="L101" i="39"/>
  <c r="J102" i="39"/>
  <c r="H103" i="39"/>
  <c r="F104" i="39"/>
  <c r="D105" i="39"/>
  <c r="AZ105" i="39"/>
  <c r="AX106" i="39"/>
  <c r="AV107" i="39"/>
  <c r="AT108" i="39"/>
  <c r="AR109" i="39"/>
  <c r="AP110" i="39"/>
  <c r="AN111" i="39"/>
  <c r="AS62" i="39"/>
  <c r="AS113" i="39" s="1"/>
  <c r="AL64" i="39"/>
  <c r="AD66" i="39"/>
  <c r="W68" i="39"/>
  <c r="N70" i="39"/>
  <c r="AO71" i="39"/>
  <c r="Q73" i="39"/>
  <c r="AR74" i="39"/>
  <c r="U76" i="39"/>
  <c r="AP77" i="39"/>
  <c r="F79" i="39"/>
  <c r="T80" i="39"/>
  <c r="AH81" i="39"/>
  <c r="AW62" i="39"/>
  <c r="AW113" i="39" s="1"/>
  <c r="AN64" i="39"/>
  <c r="AG66" i="39"/>
  <c r="Y68" i="39"/>
  <c r="P70" i="39"/>
  <c r="AQ71" i="39"/>
  <c r="T73" i="39"/>
  <c r="AU74" i="39"/>
  <c r="W63" i="39"/>
  <c r="AK70" i="39"/>
  <c r="Y76" i="39"/>
  <c r="I79" i="39"/>
  <c r="AK81" i="39"/>
  <c r="AB83" i="39"/>
  <c r="M85" i="39"/>
  <c r="AK86" i="39"/>
  <c r="AY87" i="39"/>
  <c r="O89" i="39"/>
  <c r="AC90" i="39"/>
  <c r="AQ91" i="39"/>
  <c r="G93" i="39"/>
  <c r="U94" i="39"/>
  <c r="AI95" i="39"/>
  <c r="AW96" i="39"/>
  <c r="M98" i="39"/>
  <c r="AA99" i="39"/>
  <c r="AO100" i="39"/>
  <c r="E102" i="39"/>
  <c r="S103" i="39"/>
  <c r="AG104" i="39"/>
  <c r="AU105" i="39"/>
  <c r="K107" i="39"/>
  <c r="Y108" i="39"/>
  <c r="AM109" i="39"/>
  <c r="C111" i="39"/>
  <c r="AM69" i="39"/>
  <c r="AW75" i="39"/>
  <c r="AP78" i="39"/>
  <c r="T81" i="39"/>
  <c r="P83" i="39"/>
  <c r="AY84" i="39"/>
  <c r="AB86" i="39"/>
  <c r="AP87" i="39"/>
  <c r="F89" i="39"/>
  <c r="T90" i="39"/>
  <c r="AH91" i="39"/>
  <c r="AV92" i="39"/>
  <c r="L94" i="39"/>
  <c r="Z95" i="39"/>
  <c r="AN96" i="39"/>
  <c r="D98" i="39"/>
  <c r="R99" i="39"/>
  <c r="AF100" i="39"/>
  <c r="AT101" i="39"/>
  <c r="J103" i="39"/>
  <c r="X104" i="39"/>
  <c r="AL105" i="39"/>
  <c r="AZ106" i="39"/>
  <c r="P108" i="39"/>
  <c r="AD109" i="39"/>
  <c r="AR110" i="39"/>
  <c r="AT69" i="39"/>
  <c r="E76" i="39"/>
  <c r="AQ78" i="39"/>
  <c r="U81" i="39"/>
  <c r="Q83" i="39"/>
  <c r="AZ84" i="39"/>
  <c r="AC86" i="39"/>
  <c r="AQ87" i="39"/>
  <c r="G89" i="39"/>
  <c r="U90" i="39"/>
  <c r="AI91" i="39"/>
  <c r="AW92" i="39"/>
  <c r="M94" i="39"/>
  <c r="AA95" i="39"/>
  <c r="AO96" i="39"/>
  <c r="E98" i="39"/>
  <c r="S99" i="39"/>
  <c r="AG100" i="39"/>
  <c r="AU101" i="39"/>
  <c r="K103" i="39"/>
  <c r="Y104" i="39"/>
  <c r="AM105" i="39"/>
  <c r="C107" i="39"/>
  <c r="Q108" i="39"/>
  <c r="AE109" i="39"/>
  <c r="AS110" i="39"/>
  <c r="Y81" i="39"/>
  <c r="AS87" i="39"/>
  <c r="AY92" i="39"/>
  <c r="G98" i="39"/>
  <c r="M103" i="39"/>
  <c r="S108" i="39"/>
  <c r="AE70" i="39"/>
  <c r="Z83" i="39"/>
  <c r="N89" i="39"/>
  <c r="T94" i="39"/>
  <c r="Z99" i="39"/>
  <c r="AF104" i="39"/>
  <c r="AL109" i="39"/>
  <c r="AI76" i="39"/>
  <c r="R85" i="39"/>
  <c r="AG90" i="39"/>
  <c r="AM95" i="39"/>
  <c r="AS100" i="39"/>
  <c r="AS76" i="39"/>
  <c r="L78" i="39"/>
  <c r="Z79" i="39"/>
  <c r="AN80" i="39"/>
  <c r="D82" i="39"/>
  <c r="R83" i="39"/>
  <c r="AF84" i="39"/>
  <c r="AT85" i="39"/>
  <c r="AT86" i="39"/>
  <c r="AR87" i="39"/>
  <c r="AP88" i="39"/>
  <c r="AN89" i="39"/>
  <c r="AL90" i="39"/>
  <c r="AJ91" i="39"/>
  <c r="AH92" i="39"/>
  <c r="AF93" i="39"/>
  <c r="AD94" i="39"/>
  <c r="AB95" i="39"/>
  <c r="Z96" i="39"/>
  <c r="X97" i="39"/>
  <c r="V98" i="39"/>
  <c r="T99" i="39"/>
  <c r="R100" i="39"/>
  <c r="P101" i="39"/>
  <c r="N102" i="39"/>
  <c r="L103" i="39"/>
  <c r="J104" i="39"/>
  <c r="H105" i="39"/>
  <c r="F106" i="39"/>
  <c r="D107" i="39"/>
  <c r="AZ107" i="39"/>
  <c r="AX108" i="39"/>
  <c r="AV109" i="39"/>
  <c r="AT110" i="39"/>
  <c r="AR111" i="39"/>
  <c r="D63" i="39"/>
  <c r="AT64" i="39"/>
  <c r="AM66" i="39"/>
  <c r="AE68" i="39"/>
  <c r="U70" i="39"/>
  <c r="AV71" i="39"/>
  <c r="Y73" i="39"/>
  <c r="AY74" i="39"/>
  <c r="AB76" i="39"/>
  <c r="AV77" i="39"/>
  <c r="L79" i="39"/>
  <c r="Z80" i="39"/>
  <c r="AN81" i="39"/>
  <c r="F63" i="39"/>
  <c r="AU64" i="39"/>
  <c r="AN66" i="39"/>
  <c r="AF68" i="39"/>
  <c r="V70" i="39"/>
  <c r="AW71" i="39"/>
  <c r="Z73" i="39"/>
  <c r="C75" i="39"/>
  <c r="C64" i="39"/>
  <c r="L71" i="39"/>
  <c r="AL76" i="39"/>
  <c r="T79" i="39"/>
  <c r="AV81" i="39"/>
  <c r="AJ83" i="39"/>
  <c r="U85" i="39"/>
  <c r="AQ86" i="39"/>
  <c r="G88" i="39"/>
  <c r="U89" i="39"/>
  <c r="AI90" i="39"/>
  <c r="AW91" i="39"/>
  <c r="M93" i="39"/>
  <c r="AA94" i="39"/>
  <c r="AO95" i="39"/>
  <c r="E97" i="39"/>
  <c r="S98" i="39"/>
  <c r="AG99" i="39"/>
  <c r="AU100" i="39"/>
  <c r="K102" i="39"/>
  <c r="Y103" i="39"/>
  <c r="AM104" i="39"/>
  <c r="C106" i="39"/>
  <c r="Q107" i="39"/>
  <c r="AE108" i="39"/>
  <c r="AS109" i="39"/>
  <c r="I111" i="39"/>
  <c r="Q70" i="39"/>
  <c r="P76" i="39"/>
  <c r="AZ78" i="39"/>
  <c r="AD81" i="39"/>
  <c r="V83" i="39"/>
  <c r="H85" i="39"/>
  <c r="AG86" i="39"/>
  <c r="AU87" i="39"/>
  <c r="K89" i="39"/>
  <c r="Y90" i="39"/>
  <c r="AM91" i="39"/>
  <c r="C93" i="39"/>
  <c r="Q94" i="39"/>
  <c r="AE95" i="39"/>
  <c r="AS96" i="39"/>
  <c r="I98" i="39"/>
  <c r="W99" i="39"/>
  <c r="AK100" i="39"/>
  <c r="AY101" i="39"/>
  <c r="O103" i="39"/>
  <c r="AC104" i="39"/>
  <c r="AQ105" i="39"/>
  <c r="G107" i="39"/>
  <c r="U108" i="39"/>
  <c r="AI109" i="39"/>
  <c r="AW110" i="39"/>
  <c r="G63" i="39"/>
  <c r="W70" i="39"/>
  <c r="S76" i="39"/>
  <c r="D79" i="39"/>
  <c r="AF81" i="39"/>
  <c r="Y83" i="39"/>
  <c r="J85" i="39"/>
  <c r="AI86" i="39"/>
  <c r="AW87" i="39"/>
  <c r="M89" i="39"/>
  <c r="AA90" i="39"/>
  <c r="AO91" i="39"/>
  <c r="E93" i="39"/>
  <c r="S94" i="39"/>
  <c r="AG95" i="39"/>
  <c r="AU96" i="39"/>
  <c r="K98" i="39"/>
  <c r="Y99" i="39"/>
  <c r="AM100" i="39"/>
  <c r="C102" i="39"/>
  <c r="Q103" i="39"/>
  <c r="AE104" i="39"/>
  <c r="AS105" i="39"/>
  <c r="I107" i="39"/>
  <c r="W108" i="39"/>
  <c r="AK109" i="39"/>
  <c r="AY110" i="39"/>
  <c r="H65" i="39"/>
  <c r="L82" i="39"/>
  <c r="P88" i="39"/>
  <c r="V93" i="39"/>
  <c r="AB98" i="39"/>
  <c r="AH103" i="39"/>
  <c r="AN108" i="39"/>
  <c r="AG72" i="39"/>
  <c r="D84" i="39"/>
  <c r="AI89" i="39"/>
  <c r="AO94" i="39"/>
  <c r="AU99" i="39"/>
  <c r="C105" i="39"/>
  <c r="I110" i="39"/>
  <c r="AG77" i="39"/>
  <c r="AV85" i="39"/>
  <c r="E91" i="39"/>
  <c r="K96" i="39"/>
  <c r="AZ76" i="39"/>
  <c r="R78" i="39"/>
  <c r="AF79" i="39"/>
  <c r="AT80" i="39"/>
  <c r="J82" i="39"/>
  <c r="X83" i="39"/>
  <c r="AL84" i="39"/>
  <c r="AZ85" i="39"/>
  <c r="AX86" i="39"/>
  <c r="AV87" i="39"/>
  <c r="AT88" i="39"/>
  <c r="AR89" i="39"/>
  <c r="AP90" i="39"/>
  <c r="AN91" i="39"/>
  <c r="AL92" i="39"/>
  <c r="AJ93" i="39"/>
  <c r="AH94" i="39"/>
  <c r="AF95" i="39"/>
  <c r="AD96" i="39"/>
  <c r="AB97" i="39"/>
  <c r="Z98" i="39"/>
  <c r="X99" i="39"/>
  <c r="V100" i="39"/>
  <c r="T101" i="39"/>
  <c r="R102" i="39"/>
  <c r="P103" i="39"/>
  <c r="N104" i="39"/>
  <c r="L105" i="39"/>
  <c r="J106" i="39"/>
  <c r="H107" i="39"/>
  <c r="F108" i="39"/>
  <c r="D109" i="39"/>
  <c r="AZ109" i="39"/>
  <c r="AX110" i="39"/>
  <c r="AV111" i="39"/>
  <c r="K63" i="39"/>
  <c r="C65" i="39"/>
  <c r="AT66" i="39"/>
  <c r="AL68" i="39"/>
  <c r="AA70" i="39"/>
  <c r="D72" i="39"/>
  <c r="AE73" i="39"/>
  <c r="G75" i="39"/>
  <c r="AH76" i="39"/>
  <c r="C78" i="39"/>
  <c r="Q79" i="39"/>
  <c r="AE80" i="39"/>
  <c r="AS81" i="39"/>
  <c r="M63" i="39"/>
  <c r="E65" i="39"/>
  <c r="AU66" i="39"/>
  <c r="AM68" i="39"/>
  <c r="AB70" i="39"/>
  <c r="E72" i="39"/>
  <c r="AF73" i="39"/>
  <c r="I75" i="39"/>
  <c r="AI64" i="39"/>
  <c r="AL71" i="39"/>
  <c r="AX76" i="39"/>
  <c r="AD79" i="39"/>
  <c r="G82" i="39"/>
  <c r="AP83" i="39"/>
  <c r="AB85" i="39"/>
  <c r="AV86" i="39"/>
  <c r="L88" i="39"/>
  <c r="Z89" i="39"/>
  <c r="AN90" i="39"/>
  <c r="D92" i="39"/>
  <c r="R93" i="39"/>
  <c r="AF94" i="39"/>
  <c r="AT95" i="39"/>
  <c r="J97" i="39"/>
  <c r="X98" i="39"/>
  <c r="AL99" i="39"/>
  <c r="AZ100" i="39"/>
  <c r="P102" i="39"/>
  <c r="AD103" i="39"/>
  <c r="AR104" i="39"/>
  <c r="H106" i="39"/>
  <c r="V107" i="39"/>
  <c r="AJ108" i="39"/>
  <c r="AX109" i="39"/>
  <c r="N111" i="39"/>
  <c r="AD63" i="39"/>
  <c r="AQ70" i="39"/>
  <c r="AC76" i="39"/>
  <c r="M79" i="39"/>
  <c r="AO81" i="39"/>
  <c r="AD83" i="39"/>
  <c r="P85" i="39"/>
  <c r="AM86" i="39"/>
  <c r="C88" i="39"/>
  <c r="Q89" i="39"/>
  <c r="AE90" i="39"/>
  <c r="AS91" i="39"/>
  <c r="I93" i="39"/>
  <c r="W94" i="39"/>
  <c r="AK95" i="39"/>
  <c r="AY96" i="39"/>
  <c r="O98" i="39"/>
  <c r="AC99" i="39"/>
  <c r="AQ100" i="39"/>
  <c r="G102" i="39"/>
  <c r="U103" i="39"/>
  <c r="AI104" i="39"/>
  <c r="AW105" i="39"/>
  <c r="M107" i="39"/>
  <c r="AA108" i="39"/>
  <c r="AO109" i="39"/>
  <c r="E111" i="39"/>
  <c r="AM63" i="39"/>
  <c r="AX70" i="39"/>
  <c r="AE76" i="39"/>
  <c r="N79" i="39"/>
  <c r="AP81" i="39"/>
  <c r="AF83" i="39"/>
  <c r="Q85" i="39"/>
  <c r="AN86" i="39"/>
  <c r="D88" i="39"/>
  <c r="R89" i="39"/>
  <c r="AF90" i="39"/>
  <c r="AT91" i="39"/>
  <c r="J93" i="39"/>
  <c r="X94" i="39"/>
  <c r="AL95" i="39"/>
  <c r="AZ96" i="39"/>
  <c r="P98" i="39"/>
  <c r="AD99" i="39"/>
  <c r="AR100" i="39"/>
  <c r="H102" i="39"/>
  <c r="V103" i="39"/>
  <c r="AJ104" i="39"/>
  <c r="AX105" i="39"/>
  <c r="N107" i="39"/>
  <c r="AB108" i="39"/>
  <c r="AP109" i="39"/>
  <c r="F111" i="39"/>
  <c r="AE67" i="39"/>
  <c r="AN82" i="39"/>
  <c r="AK88" i="39"/>
  <c r="AQ93" i="39"/>
  <c r="AW98" i="39"/>
  <c r="E104" i="39"/>
  <c r="K109" i="39"/>
  <c r="AI74" i="39"/>
  <c r="AH84" i="39"/>
  <c r="G90" i="39"/>
  <c r="M95" i="39"/>
  <c r="S100" i="39"/>
  <c r="Y105" i="39"/>
  <c r="AE110" i="39"/>
  <c r="Z78" i="39"/>
  <c r="T86" i="39"/>
  <c r="Z91" i="39"/>
  <c r="AF96" i="39"/>
  <c r="AL101" i="39"/>
  <c r="AR106" i="39"/>
  <c r="AX111" i="39"/>
  <c r="H77" i="39"/>
  <c r="W78" i="39"/>
  <c r="AK79" i="39"/>
  <c r="AY80" i="39"/>
  <c r="O82" i="39"/>
  <c r="AC83" i="39"/>
  <c r="AQ84" i="39"/>
  <c r="F86" i="39"/>
  <c r="D87" i="39"/>
  <c r="AZ87" i="39"/>
  <c r="AX88" i="39"/>
  <c r="AV89" i="39"/>
  <c r="AT90" i="39"/>
  <c r="AR91" i="39"/>
  <c r="AP92" i="39"/>
  <c r="AN93" i="39"/>
  <c r="AL94" i="39"/>
  <c r="AJ95" i="39"/>
  <c r="AH96" i="39"/>
  <c r="AF97" i="39"/>
  <c r="AD98" i="39"/>
  <c r="AB99" i="39"/>
  <c r="Z100" i="39"/>
  <c r="X101" i="39"/>
  <c r="V102" i="39"/>
  <c r="T103" i="39"/>
  <c r="R104" i="39"/>
  <c r="P105" i="39"/>
  <c r="N106" i="39"/>
  <c r="L107" i="39"/>
  <c r="J108" i="39"/>
  <c r="H109" i="39"/>
  <c r="F110" i="39"/>
  <c r="D111" i="39"/>
  <c r="AZ111" i="39"/>
  <c r="R63" i="39"/>
  <c r="K65" i="39"/>
  <c r="C67" i="39"/>
  <c r="AS68" i="39"/>
  <c r="AG70" i="39"/>
  <c r="J72" i="39"/>
  <c r="AK73" i="39"/>
  <c r="M75" i="39"/>
  <c r="AN76" i="39"/>
  <c r="H78" i="39"/>
  <c r="V79" i="39"/>
  <c r="AJ80" i="39"/>
  <c r="AX81" i="39"/>
  <c r="V63" i="39"/>
  <c r="N65" i="39"/>
  <c r="E67" i="39"/>
  <c r="AV68" i="39"/>
  <c r="AI70" i="39"/>
  <c r="L72" i="39"/>
  <c r="AM73" i="39"/>
  <c r="P75" i="39"/>
  <c r="O65" i="39"/>
  <c r="M72" i="39"/>
  <c r="M77" i="39"/>
  <c r="AO79" i="39"/>
  <c r="N82" i="39"/>
  <c r="AW83" i="39"/>
  <c r="AH85" i="39"/>
  <c r="C87" i="39"/>
  <c r="Q88" i="39"/>
  <c r="AE89" i="39"/>
  <c r="AS90" i="39"/>
  <c r="I92" i="39"/>
  <c r="W93" i="39"/>
  <c r="AK94" i="39"/>
  <c r="AY95" i="39"/>
  <c r="O97" i="39"/>
  <c r="AC98" i="39"/>
  <c r="AQ99" i="39"/>
  <c r="G101" i="39"/>
  <c r="U102" i="39"/>
  <c r="AI103" i="39"/>
  <c r="AW104" i="39"/>
  <c r="M106" i="39"/>
  <c r="AA107" i="39"/>
  <c r="AO108" i="39"/>
  <c r="E110" i="39"/>
  <c r="S111" i="39"/>
  <c r="K64" i="39"/>
  <c r="S71" i="39"/>
  <c r="AQ76" i="39"/>
  <c r="X79" i="39"/>
  <c r="AZ81" i="39"/>
  <c r="AK83" i="39"/>
  <c r="V85" i="39"/>
  <c r="AR86" i="39"/>
  <c r="H88" i="39"/>
  <c r="V89" i="39"/>
  <c r="AJ90" i="39"/>
  <c r="AX91" i="39"/>
  <c r="N93" i="39"/>
  <c r="AB94" i="39"/>
  <c r="AP95" i="39"/>
  <c r="F97" i="39"/>
  <c r="T98" i="39"/>
  <c r="AH99" i="39"/>
  <c r="AV100" i="39"/>
  <c r="L102" i="39"/>
  <c r="Z103" i="39"/>
  <c r="AN104" i="39"/>
  <c r="D106" i="39"/>
  <c r="R107" i="39"/>
  <c r="AF108" i="39"/>
  <c r="AT109" i="39"/>
  <c r="J111" i="39"/>
  <c r="S64" i="39"/>
  <c r="Y71" i="39"/>
  <c r="AR76" i="39"/>
  <c r="Y79" i="39"/>
  <c r="C82" i="39"/>
  <c r="AL83" i="39"/>
  <c r="X85" i="39"/>
  <c r="AS86" i="39"/>
  <c r="I88" i="39"/>
  <c r="W89" i="39"/>
  <c r="AK90" i="39"/>
  <c r="AY91" i="39"/>
  <c r="O93" i="39"/>
  <c r="AC94" i="39"/>
  <c r="AQ95" i="39"/>
  <c r="G97" i="39"/>
  <c r="U98" i="39"/>
  <c r="AI99" i="39"/>
  <c r="AW100" i="39"/>
  <c r="M102" i="39"/>
  <c r="AA103" i="39"/>
  <c r="AO104" i="39"/>
  <c r="E106" i="39"/>
  <c r="S107" i="39"/>
  <c r="AG108" i="39"/>
  <c r="AU109" i="39"/>
  <c r="K111" i="39"/>
  <c r="C70" i="39"/>
  <c r="T83" i="39"/>
  <c r="I89" i="39"/>
  <c r="O94" i="39"/>
  <c r="U99" i="39"/>
  <c r="AA104" i="39"/>
  <c r="AG109" i="39"/>
  <c r="W76" i="39"/>
  <c r="L85" i="39"/>
  <c r="AB90" i="39"/>
  <c r="AH95" i="39"/>
  <c r="AN100" i="39"/>
  <c r="AT105" i="39"/>
  <c r="AZ110" i="39"/>
  <c r="R79" i="39"/>
  <c r="AO86" i="39"/>
  <c r="AU91" i="39"/>
  <c r="N77" i="39"/>
  <c r="AB78" i="39"/>
  <c r="AP79" i="39"/>
  <c r="F81" i="39"/>
  <c r="T82" i="39"/>
  <c r="AH83" i="39"/>
  <c r="AV84" i="39"/>
  <c r="J86" i="39"/>
  <c r="H87" i="39"/>
  <c r="F88" i="39"/>
  <c r="D89" i="39"/>
  <c r="AZ89" i="39"/>
  <c r="AX90" i="39"/>
  <c r="AV91" i="39"/>
  <c r="AT92" i="39"/>
  <c r="AR93" i="39"/>
  <c r="AP94" i="39"/>
  <c r="AN95" i="39"/>
  <c r="AL96" i="39"/>
  <c r="AJ97" i="39"/>
  <c r="AH98" i="39"/>
  <c r="AF99" i="39"/>
  <c r="AD100" i="39"/>
  <c r="AB101" i="39"/>
  <c r="Z102" i="39"/>
  <c r="X103" i="39"/>
  <c r="V104" i="39"/>
  <c r="T105" i="39"/>
  <c r="R106" i="39"/>
  <c r="P107" i="39"/>
  <c r="N108" i="39"/>
  <c r="L109" i="39"/>
  <c r="J110" i="39"/>
  <c r="H111" i="39"/>
  <c r="H62" i="39"/>
  <c r="H113" i="39" s="1"/>
  <c r="J186" i="39" s="1"/>
  <c r="D186" i="39" s="1"/>
  <c r="AB63" i="39"/>
  <c r="S65" i="39"/>
  <c r="K67" i="39"/>
  <c r="D69" i="39"/>
  <c r="AN70" i="39"/>
  <c r="Q72" i="39"/>
  <c r="AR73" i="39"/>
  <c r="U75" i="39"/>
  <c r="AU76" i="39"/>
  <c r="N78" i="39"/>
  <c r="AB79" i="39"/>
  <c r="AP80" i="39"/>
  <c r="I62" i="39"/>
  <c r="I113" i="39" s="1"/>
  <c r="AC63" i="39"/>
  <c r="U65" i="39"/>
  <c r="M67" i="39"/>
  <c r="E69" i="39"/>
  <c r="AO70" i="39"/>
  <c r="R72" i="39"/>
  <c r="AS73" i="39"/>
  <c r="V75" i="39"/>
  <c r="AS65" i="39"/>
  <c r="AM72" i="39"/>
  <c r="X77" i="39"/>
  <c r="AZ79" i="39"/>
  <c r="V82" i="39"/>
  <c r="G84" i="39"/>
  <c r="AP85" i="39"/>
  <c r="I87" i="39"/>
  <c r="W88" i="39"/>
  <c r="AK89" i="39"/>
  <c r="AY90" i="39"/>
  <c r="O92" i="39"/>
  <c r="AC93" i="39"/>
  <c r="AQ94" i="39"/>
  <c r="G96" i="39"/>
  <c r="U97" i="39"/>
  <c r="AI98" i="39"/>
  <c r="AW99" i="39"/>
  <c r="M101" i="39"/>
  <c r="AA102" i="39"/>
  <c r="AO103" i="39"/>
  <c r="E105" i="39"/>
  <c r="S106" i="39"/>
  <c r="AG107" i="39"/>
  <c r="AU108" i="39"/>
  <c r="K110" i="39"/>
  <c r="Y111" i="39"/>
  <c r="AQ64" i="39"/>
  <c r="AR71" i="39"/>
  <c r="E77" i="39"/>
  <c r="AH79" i="39"/>
  <c r="H82" i="39"/>
  <c r="AR83" i="39"/>
  <c r="AC85" i="39"/>
  <c r="AW86" i="39"/>
  <c r="M88" i="39"/>
  <c r="AA89" i="39"/>
  <c r="AO90" i="39"/>
  <c r="E92" i="39"/>
  <c r="S93" i="39"/>
  <c r="AG94" i="39"/>
  <c r="AU95" i="39"/>
  <c r="K97" i="39"/>
  <c r="Y98" i="39"/>
  <c r="AM99" i="39"/>
  <c r="C101" i="39"/>
  <c r="Q102" i="39"/>
  <c r="AE103" i="39"/>
  <c r="AS104" i="39"/>
  <c r="I106" i="39"/>
  <c r="W107" i="39"/>
  <c r="AK108" i="39"/>
  <c r="AY109" i="39"/>
  <c r="O111" i="39"/>
  <c r="AX64" i="39"/>
  <c r="AX71" i="39"/>
  <c r="G77" i="39"/>
  <c r="AJ79" i="39"/>
  <c r="K82" i="39"/>
  <c r="AT83" i="39"/>
  <c r="AF85" i="39"/>
  <c r="AY86" i="39"/>
  <c r="O88" i="39"/>
  <c r="AC89" i="39"/>
  <c r="AQ90" i="39"/>
  <c r="G92" i="39"/>
  <c r="U93" i="39"/>
  <c r="AI94" i="39"/>
  <c r="AW95" i="39"/>
  <c r="M97" i="39"/>
  <c r="AA98" i="39"/>
  <c r="AO99" i="39"/>
  <c r="E101" i="39"/>
  <c r="S102" i="39"/>
  <c r="AG103" i="39"/>
  <c r="AU104" i="39"/>
  <c r="K106" i="39"/>
  <c r="Y107" i="39"/>
  <c r="AM108" i="39"/>
  <c r="C110" i="39"/>
  <c r="Q111" i="39"/>
  <c r="G72" i="39"/>
  <c r="AV83" i="39"/>
  <c r="AD89" i="39"/>
  <c r="AJ94" i="39"/>
  <c r="AP99" i="39"/>
  <c r="AV104" i="39"/>
  <c r="D110" i="39"/>
  <c r="V77" i="39"/>
  <c r="AN85" i="39"/>
  <c r="AW90" i="39"/>
  <c r="E96" i="39"/>
  <c r="K101" i="39"/>
  <c r="Q106" i="39"/>
  <c r="W111" i="39"/>
  <c r="K80" i="39"/>
  <c r="M87" i="39"/>
  <c r="S92" i="39"/>
  <c r="Y97" i="39"/>
  <c r="T77" i="39"/>
  <c r="AH78" i="39"/>
  <c r="AV79" i="39"/>
  <c r="L81" i="39"/>
  <c r="Z82" i="39"/>
  <c r="AN83" i="39"/>
  <c r="D85" i="39"/>
  <c r="N86" i="39"/>
  <c r="L87" i="39"/>
  <c r="J88" i="39"/>
  <c r="H89" i="39"/>
  <c r="F90" i="39"/>
  <c r="D91" i="39"/>
  <c r="AZ91" i="39"/>
  <c r="AX92" i="39"/>
  <c r="AV93" i="39"/>
  <c r="AT94" i="39"/>
  <c r="AR95" i="39"/>
  <c r="AP96" i="39"/>
  <c r="AN97" i="39"/>
  <c r="AL98" i="39"/>
  <c r="AJ99" i="39"/>
  <c r="AH100" i="39"/>
  <c r="AF101" i="39"/>
  <c r="AD102" i="39"/>
  <c r="AB103" i="39"/>
  <c r="Z104" i="39"/>
  <c r="X105" i="39"/>
  <c r="V106" i="39"/>
  <c r="T107" i="39"/>
  <c r="R108" i="39"/>
  <c r="P109" i="39"/>
  <c r="N110" i="39"/>
  <c r="L111" i="39"/>
  <c r="O62" i="39"/>
  <c r="O113" i="39" s="1"/>
  <c r="AI63" i="39"/>
  <c r="Z65" i="39"/>
  <c r="S67" i="39"/>
  <c r="K69" i="39"/>
  <c r="AT70" i="39"/>
  <c r="W72" i="39"/>
  <c r="AX73" i="39"/>
  <c r="AA75" i="39"/>
  <c r="C77" i="39"/>
  <c r="S78" i="39"/>
  <c r="AG79" i="39"/>
  <c r="AU80" i="39"/>
  <c r="AJ63" i="39"/>
  <c r="AC65" i="39"/>
  <c r="T67" i="39"/>
  <c r="L69" i="39"/>
  <c r="AU70" i="39"/>
  <c r="X72" i="39"/>
  <c r="AY73" i="39"/>
  <c r="AB75" i="39"/>
  <c r="AA66" i="39"/>
  <c r="O73" i="39"/>
  <c r="AH77" i="39"/>
  <c r="L80" i="39"/>
  <c r="AB82" i="39"/>
  <c r="N84" i="39"/>
  <c r="AW85" i="39"/>
  <c r="N87" i="39"/>
  <c r="AB88" i="39"/>
  <c r="AP89" i="39"/>
  <c r="F91" i="39"/>
  <c r="T92" i="39"/>
  <c r="AH93" i="39"/>
  <c r="AV94" i="39"/>
  <c r="L96" i="39"/>
  <c r="Z97" i="39"/>
  <c r="AN98" i="39"/>
  <c r="D100" i="39"/>
  <c r="R101" i="39"/>
  <c r="AF102" i="39"/>
  <c r="AT103" i="39"/>
  <c r="J105" i="39"/>
  <c r="X106" i="39"/>
  <c r="AL107" i="39"/>
  <c r="AZ108" i="39"/>
  <c r="P110" i="39"/>
  <c r="AD111" i="39"/>
  <c r="W65" i="39"/>
  <c r="S72" i="39"/>
  <c r="Q77" i="39"/>
  <c r="AS79" i="39"/>
  <c r="P82" i="39"/>
  <c r="AZ83" i="39"/>
  <c r="AK85" i="39"/>
  <c r="E87" i="39"/>
  <c r="S88" i="39"/>
  <c r="AG89" i="39"/>
  <c r="AU90" i="39"/>
  <c r="K92" i="39"/>
  <c r="Y93" i="39"/>
  <c r="AM94" i="39"/>
  <c r="C96" i="39"/>
  <c r="Q97" i="39"/>
  <c r="AE98" i="39"/>
  <c r="AS99" i="39"/>
  <c r="I101" i="39"/>
  <c r="W102" i="39"/>
  <c r="AK103" i="39"/>
  <c r="AY104" i="39"/>
  <c r="O106" i="39"/>
  <c r="AC107" i="39"/>
  <c r="AQ108" i="39"/>
  <c r="G110" i="39"/>
  <c r="U111" i="39"/>
  <c r="AE65" i="39"/>
  <c r="AA72" i="39"/>
  <c r="R77" i="39"/>
  <c r="AT79" i="39"/>
  <c r="R82" i="39"/>
  <c r="C84" i="39"/>
  <c r="AL85" i="39"/>
  <c r="F87" i="39"/>
  <c r="T88" i="39"/>
  <c r="AH89" i="39"/>
  <c r="AV90" i="39"/>
  <c r="L92" i="39"/>
  <c r="Z93" i="39"/>
  <c r="AN94" i="39"/>
  <c r="D96" i="39"/>
  <c r="R97" i="39"/>
  <c r="AF98" i="39"/>
  <c r="AT99" i="39"/>
  <c r="J101" i="39"/>
  <c r="X102" i="39"/>
  <c r="AL103" i="39"/>
  <c r="AZ104" i="39"/>
  <c r="P106" i="39"/>
  <c r="AD107" i="39"/>
  <c r="AR108" i="39"/>
  <c r="H110" i="39"/>
  <c r="V111" i="39"/>
  <c r="I74" i="39"/>
  <c r="Z84" i="39"/>
  <c r="AY89" i="39"/>
  <c r="G95" i="39"/>
  <c r="M100" i="39"/>
  <c r="S105" i="39"/>
  <c r="Y110" i="39"/>
  <c r="O78" i="39"/>
  <c r="O86" i="39"/>
  <c r="U91" i="39"/>
  <c r="AA96" i="39"/>
  <c r="AG101" i="39"/>
  <c r="AM106" i="39"/>
  <c r="AS111" i="39"/>
  <c r="D81" i="39"/>
  <c r="AH87" i="39"/>
  <c r="AN92" i="39"/>
  <c r="AT97" i="39"/>
  <c r="AZ102" i="39"/>
  <c r="H108" i="39"/>
  <c r="V80" i="39"/>
  <c r="AJ102" i="39"/>
  <c r="D86" i="39"/>
  <c r="AB106" i="39"/>
  <c r="AE91" i="39"/>
  <c r="AJ75" i="39"/>
  <c r="I97" i="39"/>
  <c r="AQ67" i="39"/>
  <c r="D62" i="39"/>
  <c r="D113" i="39" s="1"/>
  <c r="X67" i="39"/>
  <c r="F73" i="39"/>
  <c r="N67" i="39"/>
  <c r="AZ62" i="39"/>
  <c r="AZ113" i="39" s="1"/>
  <c r="J230" i="39" s="1"/>
  <c r="D230" i="39" s="1"/>
  <c r="C97" i="39"/>
  <c r="AK107" i="39"/>
  <c r="AM90" i="39"/>
  <c r="AE71" i="39"/>
  <c r="G103" i="39"/>
  <c r="Q93" i="39"/>
  <c r="AC100" i="39"/>
  <c r="C92" i="39"/>
  <c r="E64" i="39"/>
  <c r="Z66" i="39"/>
  <c r="AD73" i="39"/>
  <c r="T65" i="39"/>
  <c r="H66" i="39"/>
  <c r="N72" i="39"/>
  <c r="AC69" i="39"/>
  <c r="AO63" i="39"/>
  <c r="AN65" i="39"/>
  <c r="V71" i="39"/>
  <c r="J77" i="39"/>
  <c r="L62" i="39"/>
  <c r="L113" i="39" s="1"/>
  <c r="AT65" i="39"/>
  <c r="AB71" i="39"/>
  <c r="AM98" i="39"/>
  <c r="AC108" i="39"/>
  <c r="I94" i="39"/>
  <c r="AR77" i="39"/>
  <c r="AQ104" i="39"/>
  <c r="AZ94" i="39"/>
  <c r="U107" i="39"/>
  <c r="AI105" i="39"/>
  <c r="AA63" i="39"/>
  <c r="AX66" i="39"/>
  <c r="D74" i="39"/>
  <c r="T64" i="39"/>
  <c r="AF66" i="39"/>
  <c r="AL72" i="39"/>
  <c r="G69" i="39"/>
  <c r="L63" i="39"/>
  <c r="N66" i="39"/>
  <c r="AT71" i="39"/>
  <c r="AY69" i="39"/>
  <c r="T66" i="39"/>
  <c r="AZ71" i="39"/>
  <c r="AE99" i="39"/>
  <c r="AY108" i="39"/>
  <c r="AS95" i="39"/>
  <c r="N81" i="39"/>
  <c r="M108" i="39"/>
  <c r="AK96" i="39"/>
  <c r="AC79" i="39"/>
  <c r="AQ69" i="39"/>
  <c r="AV62" i="39"/>
  <c r="AV113" i="39" s="1"/>
  <c r="AP67" i="39"/>
  <c r="AB74" i="39"/>
  <c r="AV63" i="39"/>
  <c r="F67" i="39"/>
  <c r="L73" i="39"/>
  <c r="AC68" i="39"/>
  <c r="AG62" i="39"/>
  <c r="AG113" i="39" s="1"/>
  <c r="AL66" i="39"/>
  <c r="T72" i="39"/>
  <c r="V69" i="39"/>
  <c r="V62" i="39"/>
  <c r="V113" i="39" s="1"/>
  <c r="AR66" i="39"/>
  <c r="Z72" i="39"/>
  <c r="Q101" i="39"/>
  <c r="AQ109" i="39"/>
  <c r="AD97" i="39"/>
  <c r="AO83" i="39"/>
  <c r="AW109" i="39"/>
  <c r="W98" i="39"/>
  <c r="W95" i="39"/>
  <c r="O69" i="39"/>
  <c r="Z62" i="39"/>
  <c r="Z113" i="39" s="1"/>
  <c r="J204" i="39" s="1"/>
  <c r="D204" i="39" s="1"/>
  <c r="P68" i="39"/>
  <c r="AZ74" i="39"/>
  <c r="AO62" i="39"/>
  <c r="AO113" i="39" s="1"/>
  <c r="AV67" i="39"/>
  <c r="AJ73" i="39"/>
  <c r="G68" i="39"/>
  <c r="P62" i="39"/>
  <c r="P113" i="39" s="1"/>
  <c r="L67" i="39"/>
  <c r="AR72" i="39"/>
  <c r="AX68" i="39"/>
  <c r="R67" i="39"/>
  <c r="AX72" i="39"/>
  <c r="I102" i="39"/>
  <c r="O110" i="39"/>
  <c r="O99" i="39"/>
  <c r="AM87" i="39"/>
  <c r="AH111" i="39"/>
  <c r="H100" i="39"/>
  <c r="O102" i="39"/>
  <c r="AQ68" i="39"/>
  <c r="AB62" i="39"/>
  <c r="AB113" i="39" s="1"/>
  <c r="AN68" i="39"/>
  <c r="Z75" i="39"/>
  <c r="S62" i="39"/>
  <c r="S113" i="39" s="1"/>
  <c r="V68" i="39"/>
  <c r="J74" i="39"/>
  <c r="AI67" i="39"/>
  <c r="AD67" i="39"/>
  <c r="R73" i="39"/>
  <c r="AX67" i="39"/>
  <c r="AN62" i="39"/>
  <c r="AN113" i="39" s="1"/>
  <c r="J218" i="39" s="1"/>
  <c r="D218" i="39" s="1"/>
  <c r="AJ67" i="39"/>
  <c r="X73" i="39"/>
  <c r="AE102" i="39"/>
  <c r="G111" i="39"/>
  <c r="AY100" i="39"/>
  <c r="Y89" i="39"/>
  <c r="Z64" i="39"/>
  <c r="AC103" i="39"/>
  <c r="F109" i="39"/>
  <c r="U68" i="39"/>
  <c r="AT62" i="39"/>
  <c r="AT113" i="39" s="1"/>
  <c r="J224" i="39" s="1"/>
  <c r="N69" i="39"/>
  <c r="X76" i="39"/>
  <c r="J62" i="39"/>
  <c r="J113" i="39" s="1"/>
  <c r="J188" i="39" s="1"/>
  <c r="D188" i="39" s="1"/>
  <c r="AT68" i="39"/>
  <c r="AH74" i="39"/>
  <c r="G67" i="39"/>
  <c r="AH62" i="39"/>
  <c r="AH113" i="39" s="1"/>
  <c r="D68" i="39"/>
  <c r="AP73" i="39"/>
  <c r="AB67" i="39"/>
  <c r="J68" i="39"/>
  <c r="AV73" i="39"/>
  <c r="AS103" i="39"/>
  <c r="AC111" i="39"/>
  <c r="U104" i="39"/>
  <c r="J91" i="39"/>
  <c r="AH73" i="39"/>
  <c r="N105" i="39"/>
  <c r="AH82" i="39"/>
  <c r="U67" i="39"/>
  <c r="N63" i="39"/>
  <c r="AL69" i="39"/>
  <c r="AV76" i="39"/>
  <c r="T69" i="39"/>
  <c r="H75" i="39"/>
  <c r="AI66" i="39"/>
  <c r="H63" i="39"/>
  <c r="AB68" i="39"/>
  <c r="P74" i="39"/>
  <c r="AB66" i="39"/>
  <c r="Z63" i="39"/>
  <c r="AH68" i="39"/>
  <c r="V74" i="39"/>
  <c r="AK104" i="39"/>
  <c r="W69" i="39"/>
  <c r="G106" i="39"/>
  <c r="AS92" i="39"/>
  <c r="F82" i="39"/>
  <c r="AW106" i="39"/>
  <c r="Q90" i="39"/>
  <c r="AW66" i="39"/>
  <c r="AF63" i="39"/>
  <c r="AJ70" i="39"/>
  <c r="AJ69" i="39"/>
  <c r="AR69" i="39"/>
  <c r="AF75" i="39"/>
  <c r="M66" i="39"/>
  <c r="T63" i="39"/>
  <c r="AZ68" i="39"/>
  <c r="AN74" i="39"/>
  <c r="F66" i="39"/>
  <c r="AR63" i="39"/>
  <c r="H69" i="39"/>
  <c r="AT74" i="39"/>
  <c r="I105" i="39"/>
  <c r="AW76" i="39"/>
  <c r="AP107" i="39"/>
  <c r="AE94" i="39"/>
  <c r="S84" i="39"/>
  <c r="AI108" i="39"/>
  <c r="AX103" i="39"/>
  <c r="U66" i="39"/>
  <c r="L64" i="39"/>
  <c r="J71" i="39"/>
  <c r="AJ68" i="39"/>
  <c r="AX63" i="39"/>
  <c r="R70" i="39"/>
  <c r="F76" i="39"/>
  <c r="AI65" i="39"/>
  <c r="AL63" i="39"/>
  <c r="Z69" i="39"/>
  <c r="N75" i="39"/>
  <c r="F65" i="39"/>
  <c r="F64" i="39"/>
  <c r="AF69" i="39"/>
  <c r="T75" i="39"/>
  <c r="AY105" i="39"/>
  <c r="L83" i="39"/>
  <c r="AA109" i="39"/>
  <c r="AY97" i="39"/>
  <c r="Y86" i="39"/>
  <c r="T110" i="39"/>
  <c r="AO110" i="39"/>
  <c r="AW65" i="39"/>
  <c r="D65" i="39"/>
  <c r="AH71" i="39"/>
  <c r="N68" i="39"/>
  <c r="R64" i="39"/>
  <c r="AP70" i="39"/>
  <c r="AD76" i="39"/>
  <c r="M65" i="39"/>
  <c r="X64" i="39"/>
  <c r="AX69" i="39"/>
  <c r="AL75" i="39"/>
  <c r="AH64" i="39"/>
  <c r="AD64" i="39"/>
  <c r="F70" i="39"/>
  <c r="AR75" i="39"/>
  <c r="W106" i="39"/>
  <c r="Z85" i="39"/>
  <c r="M111" i="39"/>
  <c r="AK99" i="39"/>
  <c r="K88" i="39"/>
  <c r="AU86" i="39"/>
  <c r="AY66" i="39"/>
  <c r="AA65" i="39"/>
  <c r="AB65" i="39"/>
  <c r="H72" i="39"/>
  <c r="AP66" i="39"/>
  <c r="J65" i="39"/>
  <c r="P71" i="39"/>
  <c r="D77" i="39"/>
  <c r="AO64" i="39"/>
  <c r="AP64" i="39"/>
  <c r="X70" i="39"/>
  <c r="L76" i="39"/>
  <c r="AH63" i="39"/>
  <c r="AV64" i="39"/>
  <c r="AD70" i="39"/>
  <c r="R76" i="39"/>
  <c r="O107" i="39"/>
  <c r="C89" i="39"/>
  <c r="V101" i="39"/>
  <c r="AT89" i="39"/>
  <c r="AL93" i="39"/>
  <c r="AU84" i="39"/>
  <c r="AA64" i="39"/>
  <c r="AZ65" i="39"/>
  <c r="AF72" i="39"/>
  <c r="AP65" i="39"/>
  <c r="AH65" i="39"/>
  <c r="AN71" i="39"/>
  <c r="H70" i="39"/>
  <c r="M64" i="39"/>
  <c r="P65" i="39"/>
  <c r="AV70" i="39"/>
  <c r="AJ76" i="39"/>
  <c r="E63" i="39"/>
  <c r="V65" i="39"/>
  <c r="D71" i="39"/>
  <c r="AP76" i="39"/>
  <c r="K62" i="38"/>
  <c r="K113" i="38" s="1"/>
  <c r="AJ64" i="38"/>
  <c r="J68" i="38"/>
  <c r="C65" i="38"/>
  <c r="W69" i="38"/>
  <c r="AB62" i="38"/>
  <c r="AB113" i="38" s="1"/>
  <c r="J206" i="38" s="1"/>
  <c r="D206" i="38" s="1"/>
  <c r="AC63" i="38"/>
  <c r="AG68" i="38"/>
  <c r="AH72" i="38"/>
  <c r="AQ67" i="38"/>
  <c r="K72" i="38"/>
  <c r="AM68" i="38"/>
  <c r="AB72" i="38"/>
  <c r="C66" i="38"/>
  <c r="R70" i="38"/>
  <c r="AK72" i="38"/>
  <c r="U74" i="38"/>
  <c r="AR73" i="38"/>
  <c r="Z75" i="38"/>
  <c r="AN76" i="38"/>
  <c r="D78" i="38"/>
  <c r="R79" i="38"/>
  <c r="X80" i="38"/>
  <c r="V81" i="38"/>
  <c r="T82" i="38"/>
  <c r="R83" i="38"/>
  <c r="P84" i="38"/>
  <c r="N85" i="38"/>
  <c r="AC73" i="38"/>
  <c r="AQ74" i="38"/>
  <c r="AU75" i="38"/>
  <c r="AS76" i="38"/>
  <c r="AQ77" i="38"/>
  <c r="AO78" i="38"/>
  <c r="AM79" i="38"/>
  <c r="AK80" i="38"/>
  <c r="AI81" i="38"/>
  <c r="AG82" i="38"/>
  <c r="AE83" i="38"/>
  <c r="AC84" i="38"/>
  <c r="AA85" i="38"/>
  <c r="Y86" i="38"/>
  <c r="I73" i="38"/>
  <c r="AN75" i="38"/>
  <c r="AJ77" i="38"/>
  <c r="AF79" i="38"/>
  <c r="AB81" i="38"/>
  <c r="X83" i="38"/>
  <c r="T85" i="38"/>
  <c r="AR86" i="38"/>
  <c r="AW87" i="38"/>
  <c r="AU88" i="38"/>
  <c r="AS89" i="38"/>
  <c r="AQ90" i="38"/>
  <c r="AO91" i="38"/>
  <c r="AM92" i="38"/>
  <c r="AK93" i="38"/>
  <c r="Y75" i="38"/>
  <c r="U77" i="38"/>
  <c r="Q79" i="38"/>
  <c r="M81" i="38"/>
  <c r="I83" i="38"/>
  <c r="E85" i="38"/>
  <c r="AI86" i="38"/>
  <c r="AP87" i="38"/>
  <c r="AN88" i="38"/>
  <c r="AL89" i="38"/>
  <c r="AJ90" i="38"/>
  <c r="AH91" i="38"/>
  <c r="AF92" i="38"/>
  <c r="AD93" i="38"/>
  <c r="AB94" i="38"/>
  <c r="Z95" i="38"/>
  <c r="Q77" i="38"/>
  <c r="I81" i="38"/>
  <c r="AY84" i="38"/>
  <c r="AN87" i="38"/>
  <c r="AJ89" i="38"/>
  <c r="AB75" i="38"/>
  <c r="T79" i="38"/>
  <c r="L83" i="38"/>
  <c r="AJ86" i="38"/>
  <c r="AO88" i="38"/>
  <c r="AK90" i="38"/>
  <c r="AG92" i="38"/>
  <c r="Q94" i="38"/>
  <c r="P65" i="38"/>
  <c r="AN68" i="38"/>
  <c r="AQ65" i="38"/>
  <c r="C70" i="38"/>
  <c r="Z63" i="38"/>
  <c r="AA64" i="38"/>
  <c r="AL69" i="38"/>
  <c r="D73" i="38"/>
  <c r="AU68" i="38"/>
  <c r="AE72" i="38"/>
  <c r="AG69" i="38"/>
  <c r="AR72" i="38"/>
  <c r="AS66" i="38"/>
  <c r="AS70" i="38"/>
  <c r="C73" i="38"/>
  <c r="AK74" i="38"/>
  <c r="J74" i="38"/>
  <c r="AL75" i="38"/>
  <c r="AZ76" i="38"/>
  <c r="P78" i="38"/>
  <c r="AD79" i="38"/>
  <c r="AF80" i="38"/>
  <c r="AD81" i="38"/>
  <c r="AB82" i="38"/>
  <c r="Z83" i="38"/>
  <c r="X84" i="38"/>
  <c r="V85" i="38"/>
  <c r="AN73" i="38"/>
  <c r="D75" i="38"/>
  <c r="E76" i="38"/>
  <c r="C77" i="38"/>
  <c r="AY77" i="38"/>
  <c r="AW78" i="38"/>
  <c r="AU79" i="38"/>
  <c r="AS80" i="38"/>
  <c r="AQ81" i="38"/>
  <c r="AO82" i="38"/>
  <c r="AM83" i="38"/>
  <c r="AK84" i="38"/>
  <c r="AI85" i="38"/>
  <c r="AG86" i="38"/>
  <c r="AO73" i="38"/>
  <c r="F76" i="38"/>
  <c r="AZ77" i="38"/>
  <c r="AV79" i="38"/>
  <c r="AR81" i="38"/>
  <c r="AN83" i="38"/>
  <c r="AJ85" i="38"/>
  <c r="E87" i="38"/>
  <c r="G88" i="38"/>
  <c r="E89" i="38"/>
  <c r="C90" i="38"/>
  <c r="AY90" i="38"/>
  <c r="AW91" i="38"/>
  <c r="AU92" i="38"/>
  <c r="M73" i="38"/>
  <c r="AO75" i="38"/>
  <c r="AK77" i="38"/>
  <c r="AG79" i="38"/>
  <c r="AC81" i="38"/>
  <c r="Y83" i="38"/>
  <c r="U85" i="38"/>
  <c r="AT86" i="38"/>
  <c r="AX87" i="38"/>
  <c r="AV88" i="38"/>
  <c r="AT89" i="38"/>
  <c r="AR90" i="38"/>
  <c r="AP91" i="38"/>
  <c r="AN92" i="38"/>
  <c r="AL93" i="38"/>
  <c r="AJ94" i="38"/>
  <c r="AK73" i="38"/>
  <c r="AW77" i="38"/>
  <c r="AO81" i="38"/>
  <c r="AG85" i="38"/>
  <c r="F88" i="38"/>
  <c r="AZ89" i="38"/>
  <c r="J76" i="38"/>
  <c r="AZ79" i="38"/>
  <c r="AR83" i="38"/>
  <c r="H87" i="38"/>
  <c r="G89" i="38"/>
  <c r="C91" i="38"/>
  <c r="AW92" i="38"/>
  <c r="AA94" i="38"/>
  <c r="E62" i="38"/>
  <c r="E113" i="38" s="1"/>
  <c r="J183" i="38" s="1"/>
  <c r="AH65" i="38"/>
  <c r="AZ68" i="38"/>
  <c r="I66" i="38"/>
  <c r="U70" i="38"/>
  <c r="AI63" i="38"/>
  <c r="P62" i="38"/>
  <c r="P113" i="38" s="1"/>
  <c r="J194" i="38" s="1"/>
  <c r="E194" i="38" s="1"/>
  <c r="E70" i="38"/>
  <c r="H73" i="38"/>
  <c r="G69" i="38"/>
  <c r="AG62" i="38"/>
  <c r="AG113" i="38" s="1"/>
  <c r="AX69" i="38"/>
  <c r="AV72" i="38"/>
  <c r="Q67" i="38"/>
  <c r="C71" i="38"/>
  <c r="G73" i="38"/>
  <c r="AO74" i="38"/>
  <c r="O74" i="38"/>
  <c r="AP75" i="38"/>
  <c r="F77" i="38"/>
  <c r="T78" i="38"/>
  <c r="AH79" i="38"/>
  <c r="AJ80" i="38"/>
  <c r="AH81" i="38"/>
  <c r="AF82" i="38"/>
  <c r="AD83" i="38"/>
  <c r="AB84" i="38"/>
  <c r="Z85" i="38"/>
  <c r="AS73" i="38"/>
  <c r="I75" i="38"/>
  <c r="I76" i="38"/>
  <c r="G77" i="38"/>
  <c r="E78" i="38"/>
  <c r="C79" i="38"/>
  <c r="AY79" i="38"/>
  <c r="AW80" i="38"/>
  <c r="AU81" i="38"/>
  <c r="AS82" i="38"/>
  <c r="AQ83" i="38"/>
  <c r="AO84" i="38"/>
  <c r="AM85" i="38"/>
  <c r="AK86" i="38"/>
  <c r="AZ73" i="38"/>
  <c r="N76" i="38"/>
  <c r="J78" i="38"/>
  <c r="F80" i="38"/>
  <c r="AZ81" i="38"/>
  <c r="AV83" i="38"/>
  <c r="AR85" i="38"/>
  <c r="J87" i="38"/>
  <c r="K88" i="38"/>
  <c r="I89" i="38"/>
  <c r="G90" i="38"/>
  <c r="E91" i="38"/>
  <c r="C92" i="38"/>
  <c r="AY92" i="38"/>
  <c r="AF73" i="38"/>
  <c r="AW75" i="38"/>
  <c r="AS77" i="38"/>
  <c r="AO79" i="38"/>
  <c r="AK81" i="38"/>
  <c r="AG83" i="38"/>
  <c r="AC85" i="38"/>
  <c r="AY86" i="38"/>
  <c r="D88" i="38"/>
  <c r="AZ88" i="38"/>
  <c r="AX89" i="38"/>
  <c r="AV90" i="38"/>
  <c r="AT91" i="38"/>
  <c r="AR92" i="38"/>
  <c r="AP93" i="38"/>
  <c r="AN94" i="38"/>
  <c r="H74" i="38"/>
  <c r="O78" i="38"/>
  <c r="G82" i="38"/>
  <c r="AW85" i="38"/>
  <c r="N88" i="38"/>
  <c r="J90" i="38"/>
  <c r="Z76" i="38"/>
  <c r="R80" i="38"/>
  <c r="J84" i="38"/>
  <c r="R87" i="38"/>
  <c r="O89" i="38"/>
  <c r="K91" i="38"/>
  <c r="G93" i="38"/>
  <c r="AG94" i="38"/>
  <c r="AC62" i="38"/>
  <c r="AC113" i="38" s="1"/>
  <c r="J207" i="38" s="1"/>
  <c r="D207" i="38" s="1"/>
  <c r="AT65" i="38"/>
  <c r="S62" i="38"/>
  <c r="S113" i="38" s="1"/>
  <c r="J197" i="38" s="1"/>
  <c r="D197" i="38" s="1"/>
  <c r="AO66" i="38"/>
  <c r="AK70" i="38"/>
  <c r="Q64" i="38"/>
  <c r="AO64" i="38"/>
  <c r="AC70" i="38"/>
  <c r="X73" i="38"/>
  <c r="AM69" i="38"/>
  <c r="AU63" i="38"/>
  <c r="AE70" i="38"/>
  <c r="J73" i="38"/>
  <c r="AK67" i="38"/>
  <c r="V71" i="38"/>
  <c r="S73" i="38"/>
  <c r="AW74" i="38"/>
  <c r="Z74" i="38"/>
  <c r="AX75" i="38"/>
  <c r="N77" i="38"/>
  <c r="AB78" i="38"/>
  <c r="AP79" i="38"/>
  <c r="AN80" i="38"/>
  <c r="AL81" i="38"/>
  <c r="AJ82" i="38"/>
  <c r="AH83" i="38"/>
  <c r="AF84" i="38"/>
  <c r="AD85" i="38"/>
  <c r="AX73" i="38"/>
  <c r="N75" i="38"/>
  <c r="M76" i="38"/>
  <c r="K77" i="38"/>
  <c r="I78" i="38"/>
  <c r="G79" i="38"/>
  <c r="E80" i="38"/>
  <c r="C81" i="38"/>
  <c r="AY81" i="38"/>
  <c r="AW82" i="38"/>
  <c r="AU83" i="38"/>
  <c r="AS84" i="38"/>
  <c r="AQ85" i="38"/>
  <c r="AO86" i="38"/>
  <c r="L74" i="38"/>
  <c r="V76" i="38"/>
  <c r="R78" i="38"/>
  <c r="N80" i="38"/>
  <c r="J82" i="38"/>
  <c r="F84" i="38"/>
  <c r="AZ85" i="38"/>
  <c r="P87" i="38"/>
  <c r="O88" i="38"/>
  <c r="M89" i="38"/>
  <c r="K90" i="38"/>
  <c r="I91" i="38"/>
  <c r="G92" i="38"/>
  <c r="E93" i="38"/>
  <c r="AP73" i="38"/>
  <c r="G76" i="38"/>
  <c r="C78" i="38"/>
  <c r="AW79" i="38"/>
  <c r="AS81" i="38"/>
  <c r="AO83" i="38"/>
  <c r="AK85" i="38"/>
  <c r="F87" i="38"/>
  <c r="H88" i="38"/>
  <c r="F89" i="38"/>
  <c r="D90" i="38"/>
  <c r="AZ90" i="38"/>
  <c r="AX91" i="38"/>
  <c r="AV92" i="38"/>
  <c r="AT93" i="38"/>
  <c r="AR94" i="38"/>
  <c r="AD74" i="38"/>
  <c r="AE78" i="38"/>
  <c r="W82" i="38"/>
  <c r="K86" i="38"/>
  <c r="V88" i="38"/>
  <c r="R90" i="38"/>
  <c r="AP76" i="38"/>
  <c r="AH80" i="38"/>
  <c r="Z84" i="38"/>
  <c r="AA87" i="38"/>
  <c r="W89" i="38"/>
  <c r="S91" i="38"/>
  <c r="O93" i="38"/>
  <c r="AL94" i="38"/>
  <c r="AO62" i="38"/>
  <c r="AO113" i="38" s="1"/>
  <c r="N66" i="38"/>
  <c r="AA62" i="38"/>
  <c r="AA113" i="38" s="1"/>
  <c r="AW66" i="38"/>
  <c r="AU70" i="38"/>
  <c r="X64" i="38"/>
  <c r="G65" i="38"/>
  <c r="AV70" i="38"/>
  <c r="G63" i="38"/>
  <c r="F70" i="38"/>
  <c r="O65" i="38"/>
  <c r="AL70" i="38"/>
  <c r="N73" i="38"/>
  <c r="I68" i="38"/>
  <c r="AB71" i="38"/>
  <c r="W73" i="38"/>
  <c r="C75" i="38"/>
  <c r="AE74" i="38"/>
  <c r="D76" i="38"/>
  <c r="R77" i="38"/>
  <c r="AF78" i="38"/>
  <c r="AT79" i="38"/>
  <c r="AR80" i="38"/>
  <c r="AP81" i="38"/>
  <c r="AN82" i="38"/>
  <c r="AL83" i="38"/>
  <c r="AJ84" i="38"/>
  <c r="AH85" i="38"/>
  <c r="F74" i="38"/>
  <c r="S75" i="38"/>
  <c r="Q76" i="38"/>
  <c r="O77" i="38"/>
  <c r="M78" i="38"/>
  <c r="K79" i="38"/>
  <c r="I80" i="38"/>
  <c r="G81" i="38"/>
  <c r="E82" i="38"/>
  <c r="C83" i="38"/>
  <c r="AY83" i="38"/>
  <c r="AW84" i="38"/>
  <c r="AU85" i="38"/>
  <c r="AS86" i="38"/>
  <c r="W74" i="38"/>
  <c r="AD76" i="38"/>
  <c r="Z78" i="38"/>
  <c r="V80" i="38"/>
  <c r="R82" i="38"/>
  <c r="N84" i="38"/>
  <c r="G86" i="38"/>
  <c r="U87" i="38"/>
  <c r="S88" i="38"/>
  <c r="Q89" i="38"/>
  <c r="O90" i="38"/>
  <c r="M91" i="38"/>
  <c r="K92" i="38"/>
  <c r="I93" i="38"/>
  <c r="C74" i="38"/>
  <c r="O76" i="38"/>
  <c r="K78" i="38"/>
  <c r="G80" i="38"/>
  <c r="C82" i="38"/>
  <c r="AW83" i="38"/>
  <c r="AS85" i="38"/>
  <c r="L87" i="38"/>
  <c r="L88" i="38"/>
  <c r="J89" i="38"/>
  <c r="H90" i="38"/>
  <c r="F91" i="38"/>
  <c r="D92" i="38"/>
  <c r="AZ92" i="38"/>
  <c r="AX93" i="38"/>
  <c r="AV94" i="38"/>
  <c r="AY74" i="38"/>
  <c r="AU78" i="38"/>
  <c r="AM82" i="38"/>
  <c r="V86" i="38"/>
  <c r="AD88" i="38"/>
  <c r="Z90" i="38"/>
  <c r="H77" i="38"/>
  <c r="AX80" i="38"/>
  <c r="AP84" i="38"/>
  <c r="AI87" i="38"/>
  <c r="AE89" i="38"/>
  <c r="AA91" i="38"/>
  <c r="W93" i="38"/>
  <c r="AQ94" i="38"/>
  <c r="C63" i="38"/>
  <c r="T66" i="38"/>
  <c r="AH62" i="38"/>
  <c r="AH113" i="38" s="1"/>
  <c r="W67" i="38"/>
  <c r="F71" i="38"/>
  <c r="AM64" i="38"/>
  <c r="AS65" i="38"/>
  <c r="D71" i="38"/>
  <c r="AL63" i="38"/>
  <c r="W70" i="38"/>
  <c r="AC65" i="38"/>
  <c r="AR70" i="38"/>
  <c r="V73" i="38"/>
  <c r="S68" i="38"/>
  <c r="AH71" i="38"/>
  <c r="AE73" i="38"/>
  <c r="G75" i="38"/>
  <c r="AJ74" i="38"/>
  <c r="H76" i="38"/>
  <c r="V77" i="38"/>
  <c r="AJ78" i="38"/>
  <c r="AX79" i="38"/>
  <c r="AV80" i="38"/>
  <c r="AT81" i="38"/>
  <c r="AR82" i="38"/>
  <c r="AP83" i="38"/>
  <c r="AN84" i="38"/>
  <c r="AL85" i="38"/>
  <c r="K74" i="38"/>
  <c r="W75" i="38"/>
  <c r="U76" i="38"/>
  <c r="S77" i="38"/>
  <c r="Q78" i="38"/>
  <c r="O79" i="38"/>
  <c r="M80" i="38"/>
  <c r="K81" i="38"/>
  <c r="I82" i="38"/>
  <c r="G83" i="38"/>
  <c r="E84" i="38"/>
  <c r="C85" i="38"/>
  <c r="AY85" i="38"/>
  <c r="AW86" i="38"/>
  <c r="AH74" i="38"/>
  <c r="AL76" i="38"/>
  <c r="AH78" i="38"/>
  <c r="AD80" i="38"/>
  <c r="Z82" i="38"/>
  <c r="V84" i="38"/>
  <c r="L86" i="38"/>
  <c r="Y87" i="38"/>
  <c r="W88" i="38"/>
  <c r="U89" i="38"/>
  <c r="S90" i="38"/>
  <c r="Q91" i="38"/>
  <c r="O92" i="38"/>
  <c r="M93" i="38"/>
  <c r="N74" i="38"/>
  <c r="W76" i="38"/>
  <c r="S78" i="38"/>
  <c r="O80" i="38"/>
  <c r="K82" i="38"/>
  <c r="G84" i="38"/>
  <c r="C86" i="38"/>
  <c r="Q87" i="38"/>
  <c r="P88" i="38"/>
  <c r="N89" i="38"/>
  <c r="L90" i="38"/>
  <c r="J91" i="38"/>
  <c r="H92" i="38"/>
  <c r="F93" i="38"/>
  <c r="D94" i="38"/>
  <c r="AZ94" i="38"/>
  <c r="U75" i="38"/>
  <c r="M79" i="38"/>
  <c r="E83" i="38"/>
  <c r="AF86" i="38"/>
  <c r="AL88" i="38"/>
  <c r="AH90" i="38"/>
  <c r="X77" i="38"/>
  <c r="P81" i="38"/>
  <c r="H85" i="38"/>
  <c r="AQ87" i="38"/>
  <c r="AM89" i="38"/>
  <c r="AI91" i="38"/>
  <c r="AE93" i="38"/>
  <c r="AW94" i="38"/>
  <c r="U63" i="38"/>
  <c r="AR66" i="38"/>
  <c r="Q63" i="38"/>
  <c r="AM67" i="38"/>
  <c r="Y71" i="38"/>
  <c r="U65" i="38"/>
  <c r="AA66" i="38"/>
  <c r="AC71" i="38"/>
  <c r="Y65" i="38"/>
  <c r="AQ70" i="38"/>
  <c r="U66" i="38"/>
  <c r="S71" i="38"/>
  <c r="AN62" i="38"/>
  <c r="AN113" i="38" s="1"/>
  <c r="J218" i="38" s="1"/>
  <c r="D218" i="38" s="1"/>
  <c r="AY68" i="38"/>
  <c r="C72" i="38"/>
  <c r="AM73" i="38"/>
  <c r="O75" i="38"/>
  <c r="AU74" i="38"/>
  <c r="P76" i="38"/>
  <c r="AD77" i="38"/>
  <c r="AR78" i="38"/>
  <c r="D80" i="38"/>
  <c r="AZ80" i="38"/>
  <c r="AX81" i="38"/>
  <c r="AV82" i="38"/>
  <c r="AT83" i="38"/>
  <c r="AR84" i="38"/>
  <c r="AP85" i="38"/>
  <c r="P74" i="38"/>
  <c r="AA75" i="38"/>
  <c r="Y76" i="38"/>
  <c r="W77" i="38"/>
  <c r="U78" i="38"/>
  <c r="S79" i="38"/>
  <c r="Q80" i="38"/>
  <c r="O81" i="38"/>
  <c r="M82" i="38"/>
  <c r="K83" i="38"/>
  <c r="I84" i="38"/>
  <c r="G85" i="38"/>
  <c r="E86" i="38"/>
  <c r="C87" i="38"/>
  <c r="AR74" i="38"/>
  <c r="AT76" i="38"/>
  <c r="AP78" i="38"/>
  <c r="AL80" i="38"/>
  <c r="AH82" i="38"/>
  <c r="AD84" i="38"/>
  <c r="R86" i="38"/>
  <c r="AC87" i="38"/>
  <c r="AA88" i="38"/>
  <c r="Y89" i="38"/>
  <c r="W90" i="38"/>
  <c r="U91" i="38"/>
  <c r="S92" i="38"/>
  <c r="Q93" i="38"/>
  <c r="X74" i="38"/>
  <c r="AE76" i="38"/>
  <c r="AA78" i="38"/>
  <c r="W80" i="38"/>
  <c r="S82" i="38"/>
  <c r="O84" i="38"/>
  <c r="H86" i="38"/>
  <c r="V87" i="38"/>
  <c r="T88" i="38"/>
  <c r="R89" i="38"/>
  <c r="P90" i="38"/>
  <c r="N91" i="38"/>
  <c r="L92" i="38"/>
  <c r="J93" i="38"/>
  <c r="H94" i="38"/>
  <c r="F95" i="38"/>
  <c r="AK75" i="38"/>
  <c r="AC79" i="38"/>
  <c r="U83" i="38"/>
  <c r="AQ86" i="38"/>
  <c r="AT88" i="38"/>
  <c r="Y73" i="38"/>
  <c r="AN77" i="38"/>
  <c r="AF81" i="38"/>
  <c r="X85" i="38"/>
  <c r="AY87" i="38"/>
  <c r="AU89" i="38"/>
  <c r="AQ91" i="38"/>
  <c r="AM93" i="38"/>
  <c r="D95" i="38"/>
  <c r="AS63" i="38"/>
  <c r="L67" i="38"/>
  <c r="AW63" i="38"/>
  <c r="U68" i="38"/>
  <c r="AI71" i="38"/>
  <c r="AE62" i="38"/>
  <c r="AE113" i="38" s="1"/>
  <c r="J209" i="38" s="1"/>
  <c r="D209" i="38" s="1"/>
  <c r="S67" i="38"/>
  <c r="AV71" i="38"/>
  <c r="S66" i="38"/>
  <c r="R71" i="38"/>
  <c r="C67" i="38"/>
  <c r="AT71" i="38"/>
  <c r="AI64" i="38"/>
  <c r="T69" i="38"/>
  <c r="Q72" i="38"/>
  <c r="AY73" i="38"/>
  <c r="Q73" i="38"/>
  <c r="H75" i="38"/>
  <c r="X76" i="38"/>
  <c r="AL77" i="38"/>
  <c r="AZ78" i="38"/>
  <c r="L80" i="38"/>
  <c r="J81" i="38"/>
  <c r="H82" i="38"/>
  <c r="F83" i="38"/>
  <c r="D84" i="38"/>
  <c r="AZ84" i="38"/>
  <c r="AX85" i="38"/>
  <c r="AA74" i="38"/>
  <c r="AI75" i="38"/>
  <c r="AG76" i="38"/>
  <c r="AE77" i="38"/>
  <c r="AC78" i="38"/>
  <c r="AA79" i="38"/>
  <c r="Y80" i="38"/>
  <c r="W81" i="38"/>
  <c r="U82" i="38"/>
  <c r="S83" i="38"/>
  <c r="Q84" i="38"/>
  <c r="O85" i="38"/>
  <c r="M86" i="38"/>
  <c r="K87" i="38"/>
  <c r="P75" i="38"/>
  <c r="L77" i="38"/>
  <c r="H79" i="38"/>
  <c r="D81" i="38"/>
  <c r="AX82" i="38"/>
  <c r="AT84" i="38"/>
  <c r="AB86" i="38"/>
  <c r="AK87" i="38"/>
  <c r="AI88" i="38"/>
  <c r="AG89" i="38"/>
  <c r="AE90" i="38"/>
  <c r="AC91" i="38"/>
  <c r="AA92" i="38"/>
  <c r="Y93" i="38"/>
  <c r="AT74" i="38"/>
  <c r="AU76" i="38"/>
  <c r="AQ78" i="38"/>
  <c r="AM80" i="38"/>
  <c r="AI82" i="38"/>
  <c r="AE84" i="38"/>
  <c r="S86" i="38"/>
  <c r="AD87" i="38"/>
  <c r="AB88" i="38"/>
  <c r="Z89" i="38"/>
  <c r="X90" i="38"/>
  <c r="V91" i="38"/>
  <c r="T92" i="38"/>
  <c r="R93" i="38"/>
  <c r="P94" i="38"/>
  <c r="N95" i="38"/>
  <c r="S76" i="38"/>
  <c r="K80" i="38"/>
  <c r="C84" i="38"/>
  <c r="N87" i="38"/>
  <c r="L89" i="38"/>
  <c r="R74" i="38"/>
  <c r="V78" i="38"/>
  <c r="N82" i="38"/>
  <c r="D86" i="38"/>
  <c r="Q88" i="38"/>
  <c r="M90" i="38"/>
  <c r="I92" i="38"/>
  <c r="AY93" i="38"/>
  <c r="O95" i="38"/>
  <c r="S64" i="38"/>
  <c r="AJ67" i="38"/>
  <c r="W64" i="38"/>
  <c r="C69" i="38"/>
  <c r="D72" i="38"/>
  <c r="AT62" i="38"/>
  <c r="AT113" i="38" s="1"/>
  <c r="K68" i="38"/>
  <c r="R72" i="38"/>
  <c r="AY66" i="38"/>
  <c r="AQ71" i="38"/>
  <c r="AS67" i="38"/>
  <c r="L72" i="38"/>
  <c r="AE65" i="38"/>
  <c r="AR69" i="38"/>
  <c r="Y72" i="38"/>
  <c r="M74" i="38"/>
  <c r="AG73" i="38"/>
  <c r="R75" i="38"/>
  <c r="AF76" i="38"/>
  <c r="AT77" i="38"/>
  <c r="J79" i="38"/>
  <c r="P80" i="38"/>
  <c r="N81" i="38"/>
  <c r="L82" i="38"/>
  <c r="J83" i="38"/>
  <c r="H84" i="38"/>
  <c r="F85" i="38"/>
  <c r="E73" i="38"/>
  <c r="AF74" i="38"/>
  <c r="AM75" i="38"/>
  <c r="AK76" i="38"/>
  <c r="AI77" i="38"/>
  <c r="AG78" i="38"/>
  <c r="AE79" i="38"/>
  <c r="AC80" i="38"/>
  <c r="AA81" i="38"/>
  <c r="Y82" i="38"/>
  <c r="W83" i="38"/>
  <c r="U84" i="38"/>
  <c r="S85" i="38"/>
  <c r="Q86" i="38"/>
  <c r="O87" i="38"/>
  <c r="X75" i="38"/>
  <c r="T77" i="38"/>
  <c r="P79" i="38"/>
  <c r="L81" i="38"/>
  <c r="H83" i="38"/>
  <c r="D85" i="38"/>
  <c r="AH86" i="38"/>
  <c r="AO87" i="38"/>
  <c r="AM88" i="38"/>
  <c r="AK89" i="38"/>
  <c r="AI90" i="38"/>
  <c r="AG91" i="38"/>
  <c r="AE92" i="38"/>
  <c r="AC93" i="38"/>
  <c r="F75" i="38"/>
  <c r="E77" i="38"/>
  <c r="AY78" i="38"/>
  <c r="AU80" i="38"/>
  <c r="AQ82" i="38"/>
  <c r="AM84" i="38"/>
  <c r="X86" i="38"/>
  <c r="AH87" i="38"/>
  <c r="AF88" i="38"/>
  <c r="AD89" i="38"/>
  <c r="AB90" i="38"/>
  <c r="Z91" i="38"/>
  <c r="X92" i="38"/>
  <c r="V93" i="38"/>
  <c r="T94" i="38"/>
  <c r="R95" i="38"/>
  <c r="AI76" i="38"/>
  <c r="AA80" i="38"/>
  <c r="S84" i="38"/>
  <c r="X87" i="38"/>
  <c r="T89" i="38"/>
  <c r="AM74" i="38"/>
  <c r="AL78" i="38"/>
  <c r="AD82" i="38"/>
  <c r="O86" i="38"/>
  <c r="Y88" i="38"/>
  <c r="U90" i="38"/>
  <c r="Q92" i="38"/>
  <c r="F94" i="38"/>
  <c r="Y64" i="38"/>
  <c r="AP67" i="38"/>
  <c r="AS64" i="38"/>
  <c r="Q69" i="38"/>
  <c r="M62" i="38"/>
  <c r="M113" i="38" s="1"/>
  <c r="T63" i="38"/>
  <c r="W68" i="38"/>
  <c r="V72" i="38"/>
  <c r="U67" i="38"/>
  <c r="AY71" i="38"/>
  <c r="G68" i="38"/>
  <c r="X72" i="38"/>
  <c r="AO65" i="38"/>
  <c r="AY69" i="38"/>
  <c r="AG72" i="38"/>
  <c r="Q74" i="38"/>
  <c r="AL73" i="38"/>
  <c r="V75" i="38"/>
  <c r="AJ76" i="38"/>
  <c r="AX77" i="38"/>
  <c r="N79" i="38"/>
  <c r="T80" i="38"/>
  <c r="R81" i="38"/>
  <c r="P82" i="38"/>
  <c r="N83" i="38"/>
  <c r="L84" i="38"/>
  <c r="J85" i="38"/>
  <c r="U73" i="38"/>
  <c r="AL74" i="38"/>
  <c r="AQ75" i="38"/>
  <c r="AO76" i="38"/>
  <c r="AM77" i="38"/>
  <c r="AK78" i="38"/>
  <c r="AI79" i="38"/>
  <c r="AG80" i="38"/>
  <c r="AE81" i="38"/>
  <c r="AC82" i="38"/>
  <c r="AA83" i="38"/>
  <c r="Y84" i="38"/>
  <c r="W85" i="38"/>
  <c r="U86" i="38"/>
  <c r="S87" i="38"/>
  <c r="AF75" i="38"/>
  <c r="AB77" i="38"/>
  <c r="X79" i="38"/>
  <c r="T81" i="38"/>
  <c r="P83" i="38"/>
  <c r="L85" i="38"/>
  <c r="AM86" i="38"/>
  <c r="AS87" i="38"/>
  <c r="AQ88" i="38"/>
  <c r="AO89" i="38"/>
  <c r="AM90" i="38"/>
  <c r="AK91" i="38"/>
  <c r="AI92" i="38"/>
  <c r="AG93" i="38"/>
  <c r="Q75" i="38"/>
  <c r="M77" i="38"/>
  <c r="I79" i="38"/>
  <c r="E81" i="38"/>
  <c r="AY82" i="38"/>
  <c r="AU84" i="38"/>
  <c r="AD86" i="38"/>
  <c r="AL87" i="38"/>
  <c r="AJ88" i="38"/>
  <c r="AH89" i="38"/>
  <c r="AF90" i="38"/>
  <c r="AD91" i="38"/>
  <c r="AB92" i="38"/>
  <c r="Z93" i="38"/>
  <c r="X94" i="38"/>
  <c r="V95" i="38"/>
  <c r="AY76" i="38"/>
  <c r="AQ80" i="38"/>
  <c r="AI84" i="38"/>
  <c r="AF87" i="38"/>
  <c r="AB89" i="38"/>
  <c r="J75" i="38"/>
  <c r="D79" i="38"/>
  <c r="AT82" i="38"/>
  <c r="Z86" i="38"/>
  <c r="AG88" i="38"/>
  <c r="AC90" i="38"/>
  <c r="Y92" i="38"/>
  <c r="K94" i="38"/>
  <c r="J65" i="38"/>
  <c r="U69" i="38"/>
  <c r="AI66" i="38"/>
  <c r="AV76" i="38"/>
  <c r="V83" i="38"/>
  <c r="AW76" i="38"/>
  <c r="AK82" i="38"/>
  <c r="AV75" i="38"/>
  <c r="AX86" i="38"/>
  <c r="AQ92" i="38"/>
  <c r="Q83" i="38"/>
  <c r="AN90" i="38"/>
  <c r="AG77" i="38"/>
  <c r="AJ79" i="38"/>
  <c r="V94" i="38"/>
  <c r="L96" i="38"/>
  <c r="J97" i="38"/>
  <c r="H98" i="38"/>
  <c r="F99" i="38"/>
  <c r="D100" i="38"/>
  <c r="AZ100" i="38"/>
  <c r="AX101" i="38"/>
  <c r="AV102" i="38"/>
  <c r="AT103" i="38"/>
  <c r="AR104" i="38"/>
  <c r="AP105" i="38"/>
  <c r="AN106" i="38"/>
  <c r="AL107" i="38"/>
  <c r="AJ108" i="38"/>
  <c r="AH109" i="38"/>
  <c r="AF110" i="38"/>
  <c r="AD111" i="38"/>
  <c r="AS75" i="38"/>
  <c r="AK79" i="38"/>
  <c r="AC83" i="38"/>
  <c r="AV86" i="38"/>
  <c r="AX88" i="38"/>
  <c r="AT90" i="38"/>
  <c r="AP92" i="38"/>
  <c r="W94" i="38"/>
  <c r="AI95" i="38"/>
  <c r="AG96" i="38"/>
  <c r="AE97" i="38"/>
  <c r="AC98" i="38"/>
  <c r="AA99" i="38"/>
  <c r="Y100" i="38"/>
  <c r="W101" i="38"/>
  <c r="U102" i="38"/>
  <c r="S103" i="38"/>
  <c r="Q104" i="38"/>
  <c r="O105" i="38"/>
  <c r="M106" i="38"/>
  <c r="K107" i="38"/>
  <c r="I108" i="38"/>
  <c r="G109" i="38"/>
  <c r="E110" i="38"/>
  <c r="C111" i="38"/>
  <c r="AY111" i="38"/>
  <c r="W87" i="38"/>
  <c r="AT92" i="38"/>
  <c r="AK95" i="38"/>
  <c r="AG97" i="38"/>
  <c r="AC99" i="38"/>
  <c r="Y101" i="38"/>
  <c r="U103" i="38"/>
  <c r="C89" i="38"/>
  <c r="AE94" i="38"/>
  <c r="U97" i="38"/>
  <c r="AW99" i="38"/>
  <c r="AA102" i="38"/>
  <c r="AL104" i="38"/>
  <c r="AH106" i="38"/>
  <c r="AD108" i="38"/>
  <c r="Z110" i="38"/>
  <c r="N78" i="38"/>
  <c r="AM91" i="38"/>
  <c r="AN95" i="38"/>
  <c r="R98" i="38"/>
  <c r="AT100" i="38"/>
  <c r="X103" i="38"/>
  <c r="U105" i="38"/>
  <c r="Q107" i="38"/>
  <c r="M109" i="38"/>
  <c r="I111" i="38"/>
  <c r="AW90" i="38"/>
  <c r="AV97" i="38"/>
  <c r="F67" i="38"/>
  <c r="AJ71" i="38"/>
  <c r="M69" i="38"/>
  <c r="AH77" i="38"/>
  <c r="AX83" i="38"/>
  <c r="AA77" i="38"/>
  <c r="O83" i="38"/>
  <c r="D77" i="38"/>
  <c r="AG87" i="38"/>
  <c r="U93" i="38"/>
  <c r="W84" i="38"/>
  <c r="R91" i="38"/>
  <c r="AS79" i="38"/>
  <c r="AV81" i="38"/>
  <c r="I95" i="38"/>
  <c r="P96" i="38"/>
  <c r="N97" i="38"/>
  <c r="L98" i="38"/>
  <c r="J99" i="38"/>
  <c r="H100" i="38"/>
  <c r="F101" i="38"/>
  <c r="D102" i="38"/>
  <c r="AZ102" i="38"/>
  <c r="AX103" i="38"/>
  <c r="AV104" i="38"/>
  <c r="AT105" i="38"/>
  <c r="AR106" i="38"/>
  <c r="AP107" i="38"/>
  <c r="AN108" i="38"/>
  <c r="AL109" i="38"/>
  <c r="AJ110" i="38"/>
  <c r="AH111" i="38"/>
  <c r="K76" i="38"/>
  <c r="C80" i="38"/>
  <c r="AS83" i="38"/>
  <c r="I87" i="38"/>
  <c r="H89" i="38"/>
  <c r="D91" i="38"/>
  <c r="AX92" i="38"/>
  <c r="AC94" i="38"/>
  <c r="AM95" i="38"/>
  <c r="AK96" i="38"/>
  <c r="AI97" i="38"/>
  <c r="AG98" i="38"/>
  <c r="AE99" i="38"/>
  <c r="AC100" i="38"/>
  <c r="AA101" i="38"/>
  <c r="Y102" i="38"/>
  <c r="W103" i="38"/>
  <c r="U104" i="38"/>
  <c r="S105" i="38"/>
  <c r="Q106" i="38"/>
  <c r="O107" i="38"/>
  <c r="M108" i="38"/>
  <c r="K109" i="38"/>
  <c r="I110" i="38"/>
  <c r="G111" i="38"/>
  <c r="AJ73" i="38"/>
  <c r="E88" i="38"/>
  <c r="L93" i="38"/>
  <c r="AS95" i="38"/>
  <c r="AO97" i="38"/>
  <c r="AK99" i="38"/>
  <c r="AG101" i="38"/>
  <c r="AC103" i="38"/>
  <c r="AQ89" i="38"/>
  <c r="AT94" i="38"/>
  <c r="AF97" i="38"/>
  <c r="J100" i="38"/>
  <c r="AL102" i="38"/>
  <c r="AT104" i="38"/>
  <c r="AP106" i="38"/>
  <c r="AL108" i="38"/>
  <c r="AH110" i="38"/>
  <c r="AR79" i="38"/>
  <c r="F92" i="38"/>
  <c r="AW95" i="38"/>
  <c r="AA98" i="38"/>
  <c r="E101" i="38"/>
  <c r="AG103" i="38"/>
  <c r="AC105" i="38"/>
  <c r="Y107" i="38"/>
  <c r="U109" i="38"/>
  <c r="Q111" i="38"/>
  <c r="AN91" i="38"/>
  <c r="S98" i="38"/>
  <c r="AB68" i="38"/>
  <c r="AP72" i="38"/>
  <c r="AG70" i="38"/>
  <c r="L78" i="38"/>
  <c r="T84" i="38"/>
  <c r="AU77" i="38"/>
  <c r="AI83" i="38"/>
  <c r="AR77" i="38"/>
  <c r="C88" i="38"/>
  <c r="AO93" i="38"/>
  <c r="M85" i="38"/>
  <c r="AL91" i="38"/>
  <c r="Y81" i="38"/>
  <c r="AB83" i="38"/>
  <c r="T95" i="38"/>
  <c r="T96" i="38"/>
  <c r="R97" i="38"/>
  <c r="P98" i="38"/>
  <c r="N99" i="38"/>
  <c r="L100" i="38"/>
  <c r="J101" i="38"/>
  <c r="H102" i="38"/>
  <c r="F103" i="38"/>
  <c r="D104" i="38"/>
  <c r="AZ104" i="38"/>
  <c r="AX105" i="38"/>
  <c r="AV106" i="38"/>
  <c r="AT107" i="38"/>
  <c r="AR108" i="38"/>
  <c r="AP109" i="38"/>
  <c r="AN110" i="38"/>
  <c r="AL111" i="38"/>
  <c r="AA76" i="38"/>
  <c r="S80" i="38"/>
  <c r="K84" i="38"/>
  <c r="T87" i="38"/>
  <c r="P89" i="38"/>
  <c r="L91" i="38"/>
  <c r="H93" i="38"/>
  <c r="AH94" i="38"/>
  <c r="AQ95" i="38"/>
  <c r="AO96" i="38"/>
  <c r="AM97" i="38"/>
  <c r="AK98" i="38"/>
  <c r="AI99" i="38"/>
  <c r="AG100" i="38"/>
  <c r="AE101" i="38"/>
  <c r="AC102" i="38"/>
  <c r="AA103" i="38"/>
  <c r="Y104" i="38"/>
  <c r="W105" i="38"/>
  <c r="U106" i="38"/>
  <c r="S107" i="38"/>
  <c r="Q108" i="38"/>
  <c r="O109" i="38"/>
  <c r="M110" i="38"/>
  <c r="K111" i="38"/>
  <c r="T75" i="38"/>
  <c r="AK88" i="38"/>
  <c r="AB93" i="38"/>
  <c r="C96" i="38"/>
  <c r="AW97" i="38"/>
  <c r="AS99" i="38"/>
  <c r="AO101" i="38"/>
  <c r="G74" i="38"/>
  <c r="AO90" i="38"/>
  <c r="L95" i="38"/>
  <c r="AR97" i="38"/>
  <c r="V100" i="38"/>
  <c r="AX102" i="38"/>
  <c r="D105" i="38"/>
  <c r="AX106" i="38"/>
  <c r="AT108" i="38"/>
  <c r="AP110" i="38"/>
  <c r="X81" i="38"/>
  <c r="AC92" i="38"/>
  <c r="J96" i="38"/>
  <c r="AL98" i="38"/>
  <c r="P101" i="38"/>
  <c r="AO103" i="38"/>
  <c r="AK105" i="38"/>
  <c r="AG107" i="38"/>
  <c r="AC109" i="38"/>
  <c r="Y111" i="38"/>
  <c r="AK92" i="38"/>
  <c r="AP98" i="38"/>
  <c r="AF63" i="38"/>
  <c r="AK65" i="38"/>
  <c r="I72" i="38"/>
  <c r="AV78" i="38"/>
  <c r="AV84" i="38"/>
  <c r="Y78" i="38"/>
  <c r="M84" i="38"/>
  <c r="AX78" i="38"/>
  <c r="AE88" i="38"/>
  <c r="AI74" i="38"/>
  <c r="N86" i="38"/>
  <c r="P92" i="38"/>
  <c r="AK83" i="38"/>
  <c r="AN85" i="38"/>
  <c r="Y95" i="38"/>
  <c r="X96" i="38"/>
  <c r="V97" i="38"/>
  <c r="T98" i="38"/>
  <c r="R99" i="38"/>
  <c r="P100" i="38"/>
  <c r="N101" i="38"/>
  <c r="L102" i="38"/>
  <c r="J103" i="38"/>
  <c r="H104" i="38"/>
  <c r="F105" i="38"/>
  <c r="D106" i="38"/>
  <c r="AZ106" i="38"/>
  <c r="AX107" i="38"/>
  <c r="AV108" i="38"/>
  <c r="AT109" i="38"/>
  <c r="AR110" i="38"/>
  <c r="AP111" i="38"/>
  <c r="AQ76" i="38"/>
  <c r="AI80" i="38"/>
  <c r="AA84" i="38"/>
  <c r="AB87" i="38"/>
  <c r="X89" i="38"/>
  <c r="T91" i="38"/>
  <c r="P93" i="38"/>
  <c r="AM94" i="38"/>
  <c r="AU95" i="38"/>
  <c r="AS96" i="38"/>
  <c r="AQ97" i="38"/>
  <c r="AO98" i="38"/>
  <c r="AM99" i="38"/>
  <c r="AK100" i="38"/>
  <c r="AI101" i="38"/>
  <c r="AG102" i="38"/>
  <c r="AE103" i="38"/>
  <c r="AC104" i="38"/>
  <c r="AA105" i="38"/>
  <c r="Y106" i="38"/>
  <c r="W107" i="38"/>
  <c r="U108" i="38"/>
  <c r="S109" i="38"/>
  <c r="Q110" i="38"/>
  <c r="O111" i="38"/>
  <c r="AH76" i="38"/>
  <c r="S89" i="38"/>
  <c r="AR93" i="38"/>
  <c r="K96" i="38"/>
  <c r="G98" i="38"/>
  <c r="C100" i="38"/>
  <c r="AW101" i="38"/>
  <c r="AZ75" i="38"/>
  <c r="H91" i="38"/>
  <c r="X95" i="38"/>
  <c r="C98" i="38"/>
  <c r="AE100" i="38"/>
  <c r="I103" i="38"/>
  <c r="L105" i="38"/>
  <c r="H107" i="38"/>
  <c r="D109" i="38"/>
  <c r="AX110" i="38"/>
  <c r="T83" i="38"/>
  <c r="C93" i="38"/>
  <c r="V96" i="38"/>
  <c r="AX98" i="38"/>
  <c r="AB101" i="38"/>
  <c r="AW103" i="38"/>
  <c r="AS105" i="38"/>
  <c r="AO107" i="38"/>
  <c r="AK109" i="38"/>
  <c r="AG111" i="38"/>
  <c r="AA93" i="38"/>
  <c r="L99" i="38"/>
  <c r="AI65" i="38"/>
  <c r="AI68" i="38"/>
  <c r="AW72" i="38"/>
  <c r="Z79" i="38"/>
  <c r="R85" i="38"/>
  <c r="AS78" i="38"/>
  <c r="AG84" i="38"/>
  <c r="AN79" i="38"/>
  <c r="AY88" i="38"/>
  <c r="AG75" i="38"/>
  <c r="AN86" i="38"/>
  <c r="AJ92" i="38"/>
  <c r="Q85" i="38"/>
  <c r="AU86" i="38"/>
  <c r="AD95" i="38"/>
  <c r="AB96" i="38"/>
  <c r="Z97" i="38"/>
  <c r="X98" i="38"/>
  <c r="V99" i="38"/>
  <c r="T100" i="38"/>
  <c r="R101" i="38"/>
  <c r="P102" i="38"/>
  <c r="N103" i="38"/>
  <c r="L104" i="38"/>
  <c r="J105" i="38"/>
  <c r="H106" i="38"/>
  <c r="F107" i="38"/>
  <c r="D108" i="38"/>
  <c r="AZ108" i="38"/>
  <c r="AX109" i="38"/>
  <c r="AV110" i="38"/>
  <c r="AT111" i="38"/>
  <c r="I77" i="38"/>
  <c r="AY80" i="38"/>
  <c r="AQ84" i="38"/>
  <c r="AJ87" i="38"/>
  <c r="AF89" i="38"/>
  <c r="AB91" i="38"/>
  <c r="X93" i="38"/>
  <c r="AS94" i="38"/>
  <c r="AY95" i="38"/>
  <c r="AW96" i="38"/>
  <c r="AU97" i="38"/>
  <c r="AS98" i="38"/>
  <c r="AQ99" i="38"/>
  <c r="AO100" i="38"/>
  <c r="AM101" i="38"/>
  <c r="AK102" i="38"/>
  <c r="AI103" i="38"/>
  <c r="AG104" i="38"/>
  <c r="AE105" i="38"/>
  <c r="AC106" i="38"/>
  <c r="AA107" i="38"/>
  <c r="Y108" i="38"/>
  <c r="W109" i="38"/>
  <c r="U110" i="38"/>
  <c r="S111" i="38"/>
  <c r="AV77" i="38"/>
  <c r="AY89" i="38"/>
  <c r="E94" i="38"/>
  <c r="S96" i="38"/>
  <c r="O98" i="38"/>
  <c r="K100" i="38"/>
  <c r="G102" i="38"/>
  <c r="AF77" i="38"/>
  <c r="AE91" i="38"/>
  <c r="AJ95" i="38"/>
  <c r="N98" i="38"/>
  <c r="AP100" i="38"/>
  <c r="T103" i="38"/>
  <c r="T105" i="38"/>
  <c r="P107" i="38"/>
  <c r="L109" i="38"/>
  <c r="H111" i="38"/>
  <c r="AX84" i="38"/>
  <c r="T93" i="38"/>
  <c r="AE96" i="38"/>
  <c r="I99" i="38"/>
  <c r="AK101" i="38"/>
  <c r="G104" i="38"/>
  <c r="C106" i="38"/>
  <c r="AW107" i="38"/>
  <c r="AS109" i="38"/>
  <c r="AO111" i="38"/>
  <c r="J94" i="38"/>
  <c r="AG99" i="38"/>
  <c r="M68" i="38"/>
  <c r="L71" i="38"/>
  <c r="AU73" i="38"/>
  <c r="H80" i="38"/>
  <c r="AT85" i="38"/>
  <c r="W79" i="38"/>
  <c r="K85" i="38"/>
  <c r="AT80" i="38"/>
  <c r="AC89" i="38"/>
  <c r="AM76" i="38"/>
  <c r="Z87" i="38"/>
  <c r="N93" i="38"/>
  <c r="D87" i="38"/>
  <c r="I88" i="38"/>
  <c r="AH95" i="38"/>
  <c r="AF96" i="38"/>
  <c r="AD97" i="38"/>
  <c r="AB98" i="38"/>
  <c r="Z99" i="38"/>
  <c r="X100" i="38"/>
  <c r="V101" i="38"/>
  <c r="T102" i="38"/>
  <c r="R103" i="38"/>
  <c r="P104" i="38"/>
  <c r="N105" i="38"/>
  <c r="L106" i="38"/>
  <c r="J107" i="38"/>
  <c r="H108" i="38"/>
  <c r="F109" i="38"/>
  <c r="D110" i="38"/>
  <c r="AZ110" i="38"/>
  <c r="AX111" i="38"/>
  <c r="Y77" i="38"/>
  <c r="Q81" i="38"/>
  <c r="I85" i="38"/>
  <c r="AR87" i="38"/>
  <c r="AN89" i="38"/>
  <c r="AJ91" i="38"/>
  <c r="AF93" i="38"/>
  <c r="AX94" i="38"/>
  <c r="E96" i="38"/>
  <c r="C97" i="38"/>
  <c r="AY97" i="38"/>
  <c r="AW98" i="38"/>
  <c r="AU99" i="38"/>
  <c r="AS100" i="38"/>
  <c r="AQ101" i="38"/>
  <c r="AO102" i="38"/>
  <c r="AM103" i="38"/>
  <c r="AK104" i="38"/>
  <c r="AI105" i="38"/>
  <c r="AG106" i="38"/>
  <c r="AE107" i="38"/>
  <c r="AC108" i="38"/>
  <c r="AA109" i="38"/>
  <c r="Y110" i="38"/>
  <c r="W111" i="38"/>
  <c r="L79" i="38"/>
  <c r="AG90" i="38"/>
  <c r="O94" i="38"/>
  <c r="AA96" i="38"/>
  <c r="W98" i="38"/>
  <c r="S100" i="38"/>
  <c r="O102" i="38"/>
  <c r="AB79" i="38"/>
  <c r="E92" i="38"/>
  <c r="AV95" i="38"/>
  <c r="Z98" i="38"/>
  <c r="D101" i="38"/>
  <c r="AF103" i="38"/>
  <c r="AB105" i="38"/>
  <c r="X107" i="38"/>
  <c r="T109" i="38"/>
  <c r="P111" i="38"/>
  <c r="T86" i="38"/>
  <c r="AQ93" i="38"/>
  <c r="AP96" i="38"/>
  <c r="T99" i="38"/>
  <c r="AV101" i="38"/>
  <c r="O104" i="38"/>
  <c r="K106" i="38"/>
  <c r="G108" i="38"/>
  <c r="C110" i="38"/>
  <c r="AW111" i="38"/>
  <c r="AO94" i="38"/>
  <c r="F100" i="38"/>
  <c r="AU69" i="38"/>
  <c r="AA72" i="38"/>
  <c r="AG74" i="38"/>
  <c r="AB80" i="38"/>
  <c r="AH73" i="38"/>
  <c r="AQ79" i="38"/>
  <c r="AE85" i="38"/>
  <c r="AJ81" i="38"/>
  <c r="AW89" i="38"/>
  <c r="AC77" i="38"/>
  <c r="AT87" i="38"/>
  <c r="AH93" i="38"/>
  <c r="AV87" i="38"/>
  <c r="AW88" i="38"/>
  <c r="AL95" i="38"/>
  <c r="AJ96" i="38"/>
  <c r="AH97" i="38"/>
  <c r="AF98" i="38"/>
  <c r="AD99" i="38"/>
  <c r="AB100" i="38"/>
  <c r="Z101" i="38"/>
  <c r="X102" i="38"/>
  <c r="V103" i="38"/>
  <c r="T104" i="38"/>
  <c r="R105" i="38"/>
  <c r="P106" i="38"/>
  <c r="N107" i="38"/>
  <c r="L108" i="38"/>
  <c r="J109" i="38"/>
  <c r="H110" i="38"/>
  <c r="F111" i="38"/>
  <c r="Z73" i="38"/>
  <c r="AO77" i="38"/>
  <c r="AG81" i="38"/>
  <c r="Y85" i="38"/>
  <c r="AZ87" i="38"/>
  <c r="AV89" i="38"/>
  <c r="AR91" i="38"/>
  <c r="AN93" i="38"/>
  <c r="E95" i="38"/>
  <c r="I96" i="38"/>
  <c r="G97" i="38"/>
  <c r="E98" i="38"/>
  <c r="C99" i="38"/>
  <c r="AY99" i="38"/>
  <c r="AW100" i="38"/>
  <c r="AU101" i="38"/>
  <c r="AS102" i="38"/>
  <c r="AQ103" i="38"/>
  <c r="AO104" i="38"/>
  <c r="AM105" i="38"/>
  <c r="AK106" i="38"/>
  <c r="AI107" i="38"/>
  <c r="AG108" i="38"/>
  <c r="AE109" i="38"/>
  <c r="AC110" i="38"/>
  <c r="AA111" i="38"/>
  <c r="Z80" i="38"/>
  <c r="AX90" i="38"/>
  <c r="Z94" i="38"/>
  <c r="AI96" i="38"/>
  <c r="AE98" i="38"/>
  <c r="AA100" i="38"/>
  <c r="W102" i="38"/>
  <c r="H81" i="38"/>
  <c r="V92" i="38"/>
  <c r="G96" i="38"/>
  <c r="AI98" i="38"/>
  <c r="M101" i="38"/>
  <c r="AN103" i="38"/>
  <c r="AJ105" i="38"/>
  <c r="AF107" i="38"/>
  <c r="AB109" i="38"/>
  <c r="X111" i="38"/>
  <c r="AE87" i="38"/>
  <c r="I94" i="38"/>
  <c r="D97" i="38"/>
  <c r="AF99" i="38"/>
  <c r="J102" i="38"/>
  <c r="W104" i="38"/>
  <c r="S106" i="38"/>
  <c r="O108" i="38"/>
  <c r="K110" i="38"/>
  <c r="AX74" i="38"/>
  <c r="Q95" i="38"/>
  <c r="Z100" i="38"/>
  <c r="AD71" i="38"/>
  <c r="AQ66" i="38"/>
  <c r="AY72" i="38"/>
  <c r="F81" i="38"/>
  <c r="V74" i="38"/>
  <c r="U80" i="38"/>
  <c r="I86" i="38"/>
  <c r="AP82" i="38"/>
  <c r="AA90" i="38"/>
  <c r="AI78" i="38"/>
  <c r="X88" i="38"/>
  <c r="L94" i="38"/>
  <c r="D89" i="38"/>
  <c r="E90" i="38"/>
  <c r="AP95" i="38"/>
  <c r="AN96" i="38"/>
  <c r="AL97" i="38"/>
  <c r="AJ98" i="38"/>
  <c r="AH99" i="38"/>
  <c r="AF100" i="38"/>
  <c r="AD101" i="38"/>
  <c r="AB102" i="38"/>
  <c r="Z103" i="38"/>
  <c r="X104" i="38"/>
  <c r="V105" i="38"/>
  <c r="T106" i="38"/>
  <c r="R107" i="38"/>
  <c r="P108" i="38"/>
  <c r="N109" i="38"/>
  <c r="L110" i="38"/>
  <c r="J111" i="38"/>
  <c r="AV73" i="38"/>
  <c r="G78" i="38"/>
  <c r="AW81" i="38"/>
  <c r="AO85" i="38"/>
  <c r="J88" i="38"/>
  <c r="F90" i="38"/>
  <c r="AZ91" i="38"/>
  <c r="AU93" i="38"/>
  <c r="K95" i="38"/>
  <c r="M96" i="38"/>
  <c r="K97" i="38"/>
  <c r="I98" i="38"/>
  <c r="G99" i="38"/>
  <c r="E100" i="38"/>
  <c r="C101" i="38"/>
  <c r="AY101" i="38"/>
  <c r="AW102" i="38"/>
  <c r="AU103" i="38"/>
  <c r="AS104" i="38"/>
  <c r="AQ105" i="38"/>
  <c r="AO106" i="38"/>
  <c r="AM107" i="38"/>
  <c r="AK108" i="38"/>
  <c r="AI109" i="38"/>
  <c r="AG110" i="38"/>
  <c r="AE111" i="38"/>
  <c r="AN81" i="38"/>
  <c r="P91" i="38"/>
  <c r="AK94" i="38"/>
  <c r="AQ96" i="38"/>
  <c r="AM98" i="38"/>
  <c r="AI100" i="38"/>
  <c r="AE102" i="38"/>
  <c r="AL82" i="38"/>
  <c r="AS92" i="38"/>
  <c r="R96" i="38"/>
  <c r="AT98" i="38"/>
  <c r="X101" i="38"/>
  <c r="AV103" i="38"/>
  <c r="AR105" i="38"/>
  <c r="AN107" i="38"/>
  <c r="AJ109" i="38"/>
  <c r="AF111" i="38"/>
  <c r="U88" i="38"/>
  <c r="U94" i="38"/>
  <c r="M97" i="38"/>
  <c r="AO99" i="38"/>
  <c r="S102" i="38"/>
  <c r="AE104" i="38"/>
  <c r="AA106" i="38"/>
  <c r="W108" i="38"/>
  <c r="S110" i="38"/>
  <c r="AD78" i="38"/>
  <c r="AO95" i="38"/>
  <c r="AZ62" i="38"/>
  <c r="AZ113" i="38" s="1"/>
  <c r="S69" i="38"/>
  <c r="D74" i="38"/>
  <c r="Z81" i="38"/>
  <c r="AV74" i="38"/>
  <c r="AO80" i="38"/>
  <c r="AC86" i="38"/>
  <c r="AF83" i="38"/>
  <c r="AU90" i="38"/>
  <c r="Y79" i="38"/>
  <c r="AR88" i="38"/>
  <c r="AF94" i="38"/>
  <c r="AR89" i="38"/>
  <c r="AS90" i="38"/>
  <c r="AT95" i="38"/>
  <c r="AR96" i="38"/>
  <c r="AP97" i="38"/>
  <c r="AN98" i="38"/>
  <c r="AL99" i="38"/>
  <c r="AJ100" i="38"/>
  <c r="AH101" i="38"/>
  <c r="AF102" i="38"/>
  <c r="AD103" i="38"/>
  <c r="AB104" i="38"/>
  <c r="Z105" i="38"/>
  <c r="X106" i="38"/>
  <c r="V107" i="38"/>
  <c r="T108" i="38"/>
  <c r="R109" i="38"/>
  <c r="P110" i="38"/>
  <c r="N111" i="38"/>
  <c r="S74" i="38"/>
  <c r="W78" i="38"/>
  <c r="O82" i="38"/>
  <c r="F86" i="38"/>
  <c r="R88" i="38"/>
  <c r="N90" i="38"/>
  <c r="J92" i="38"/>
  <c r="AZ93" i="38"/>
  <c r="P95" i="38"/>
  <c r="Q96" i="38"/>
  <c r="O97" i="38"/>
  <c r="M98" i="38"/>
  <c r="K99" i="38"/>
  <c r="I100" i="38"/>
  <c r="G101" i="38"/>
  <c r="E102" i="38"/>
  <c r="C103" i="38"/>
  <c r="AY103" i="38"/>
  <c r="AW104" i="38"/>
  <c r="AU105" i="38"/>
  <c r="AS106" i="38"/>
  <c r="AQ107" i="38"/>
  <c r="AO108" i="38"/>
  <c r="AM109" i="38"/>
  <c r="AK110" i="38"/>
  <c r="AI111" i="38"/>
  <c r="D83" i="38"/>
  <c r="AF91" i="38"/>
  <c r="AU94" i="38"/>
  <c r="AY96" i="38"/>
  <c r="AU98" i="38"/>
  <c r="AQ100" i="38"/>
  <c r="AM102" i="38"/>
  <c r="AH84" i="38"/>
  <c r="S93" i="38"/>
  <c r="AD96" i="38"/>
  <c r="H99" i="38"/>
  <c r="AJ101" i="38"/>
  <c r="F104" i="38"/>
  <c r="AZ105" i="38"/>
  <c r="AV107" i="38"/>
  <c r="AR109" i="38"/>
  <c r="AN111" i="38"/>
  <c r="K89" i="38"/>
  <c r="AI94" i="38"/>
  <c r="X97" i="38"/>
  <c r="AZ99" i="38"/>
  <c r="AD102" i="38"/>
  <c r="AM104" i="38"/>
  <c r="AI106" i="38"/>
  <c r="AE108" i="38"/>
  <c r="AA110" i="38"/>
  <c r="F82" i="38"/>
  <c r="N96" i="38"/>
  <c r="G62" i="38"/>
  <c r="G113" i="38" s="1"/>
  <c r="J185" i="38" s="1"/>
  <c r="D185" i="38" s="1"/>
  <c r="AG71" i="38"/>
  <c r="AZ74" i="38"/>
  <c r="D82" i="38"/>
  <c r="AE75" i="38"/>
  <c r="S81" i="38"/>
  <c r="G87" i="38"/>
  <c r="AL84" i="38"/>
  <c r="Y91" i="38"/>
  <c r="AE80" i="38"/>
  <c r="V89" i="38"/>
  <c r="J95" i="38"/>
  <c r="AT73" i="38"/>
  <c r="AY91" i="38"/>
  <c r="AX95" i="38"/>
  <c r="AV96" i="38"/>
  <c r="AT97" i="38"/>
  <c r="AR98" i="38"/>
  <c r="AP99" i="38"/>
  <c r="AN100" i="38"/>
  <c r="AL101" i="38"/>
  <c r="AJ102" i="38"/>
  <c r="AH103" i="38"/>
  <c r="AF104" i="38"/>
  <c r="AD105" i="38"/>
  <c r="AB106" i="38"/>
  <c r="Z107" i="38"/>
  <c r="X108" i="38"/>
  <c r="V109" i="38"/>
  <c r="T110" i="38"/>
  <c r="R111" i="38"/>
  <c r="AN74" i="38"/>
  <c r="AM78" i="38"/>
  <c r="AE82" i="38"/>
  <c r="P86" i="38"/>
  <c r="Z88" i="38"/>
  <c r="V90" i="38"/>
  <c r="R92" i="38"/>
  <c r="G94" i="38"/>
  <c r="U95" i="38"/>
  <c r="U96" i="38"/>
  <c r="S97" i="38"/>
  <c r="Q98" i="38"/>
  <c r="O99" i="38"/>
  <c r="M100" i="38"/>
  <c r="K101" i="38"/>
  <c r="I102" i="38"/>
  <c r="G103" i="38"/>
  <c r="E104" i="38"/>
  <c r="C105" i="38"/>
  <c r="AY105" i="38"/>
  <c r="AW106" i="38"/>
  <c r="AU107" i="38"/>
  <c r="AS108" i="38"/>
  <c r="AQ109" i="38"/>
  <c r="AO110" i="38"/>
  <c r="AM111" i="38"/>
  <c r="R84" i="38"/>
  <c r="AV91" i="38"/>
  <c r="H95" i="38"/>
  <c r="I97" i="38"/>
  <c r="E99" i="38"/>
  <c r="AY100" i="38"/>
  <c r="AU102" i="38"/>
  <c r="J86" i="38"/>
  <c r="AJ93" i="38"/>
  <c r="AM96" i="38"/>
  <c r="Q99" i="38"/>
  <c r="AS101" i="38"/>
  <c r="N104" i="38"/>
  <c r="J106" i="38"/>
  <c r="F108" i="38"/>
  <c r="AZ109" i="38"/>
  <c r="AV111" i="38"/>
  <c r="I90" i="38"/>
  <c r="AY94" i="38"/>
  <c r="AJ97" i="38"/>
  <c r="N100" i="38"/>
  <c r="AP102" i="38"/>
  <c r="AU104" i="38"/>
  <c r="AQ106" i="38"/>
  <c r="AM108" i="38"/>
  <c r="AI110" i="38"/>
  <c r="P85" i="38"/>
  <c r="AH96" i="38"/>
  <c r="K64" i="38"/>
  <c r="AN72" i="38"/>
  <c r="AH75" i="38"/>
  <c r="X82" i="38"/>
  <c r="AY75" i="38"/>
  <c r="AM81" i="38"/>
  <c r="AD73" i="38"/>
  <c r="AB85" i="38"/>
  <c r="AS91" i="38"/>
  <c r="U81" i="38"/>
  <c r="AP89" i="38"/>
  <c r="AU72" i="38"/>
  <c r="AR75" i="38"/>
  <c r="AO92" i="38"/>
  <c r="D96" i="38"/>
  <c r="AZ96" i="38"/>
  <c r="AX97" i="38"/>
  <c r="AV98" i="38"/>
  <c r="AT99" i="38"/>
  <c r="AR100" i="38"/>
  <c r="AP101" i="38"/>
  <c r="AN102" i="38"/>
  <c r="AL103" i="38"/>
  <c r="AJ104" i="38"/>
  <c r="AH105" i="38"/>
  <c r="AF106" i="38"/>
  <c r="AD107" i="38"/>
  <c r="AB108" i="38"/>
  <c r="Z109" i="38"/>
  <c r="X110" i="38"/>
  <c r="V111" i="38"/>
  <c r="L75" i="38"/>
  <c r="E79" i="38"/>
  <c r="AU82" i="38"/>
  <c r="AA86" i="38"/>
  <c r="AH88" i="38"/>
  <c r="AD90" i="38"/>
  <c r="Z92" i="38"/>
  <c r="M94" i="38"/>
  <c r="AA95" i="38"/>
  <c r="Y96" i="38"/>
  <c r="W97" i="38"/>
  <c r="U98" i="38"/>
  <c r="S99" i="38"/>
  <c r="Q100" i="38"/>
  <c r="O101" i="38"/>
  <c r="M102" i="38"/>
  <c r="K103" i="38"/>
  <c r="I104" i="38"/>
  <c r="G105" i="38"/>
  <c r="E106" i="38"/>
  <c r="C107" i="38"/>
  <c r="AY107" i="38"/>
  <c r="AW108" i="38"/>
  <c r="AU109" i="38"/>
  <c r="AS110" i="38"/>
  <c r="AQ111" i="38"/>
  <c r="AF85" i="38"/>
  <c r="N92" i="38"/>
  <c r="S95" i="38"/>
  <c r="Q97" i="38"/>
  <c r="M99" i="38"/>
  <c r="I101" i="38"/>
  <c r="E103" i="38"/>
  <c r="M87" i="38"/>
  <c r="C94" i="38"/>
  <c r="AX96" i="38"/>
  <c r="AB99" i="38"/>
  <c r="F102" i="38"/>
  <c r="V104" i="38"/>
  <c r="R106" i="38"/>
  <c r="N108" i="38"/>
  <c r="J110" i="38"/>
  <c r="AB74" i="38"/>
  <c r="AP90" i="38"/>
  <c r="M95" i="38"/>
  <c r="AS97" i="38"/>
  <c r="W100" i="38"/>
  <c r="AY102" i="38"/>
  <c r="E105" i="38"/>
  <c r="AY106" i="38"/>
  <c r="AU108" i="38"/>
  <c r="AQ110" i="38"/>
  <c r="AM87" i="38"/>
  <c r="E97" i="38"/>
  <c r="AM63" i="38"/>
  <c r="AU66" i="38"/>
  <c r="E64" i="38"/>
  <c r="T76" i="38"/>
  <c r="AZ82" i="38"/>
  <c r="AC76" i="38"/>
  <c r="Q82" i="38"/>
  <c r="E75" i="38"/>
  <c r="W86" i="38"/>
  <c r="W92" i="38"/>
  <c r="AA82" i="38"/>
  <c r="T90" i="38"/>
  <c r="C76" i="38"/>
  <c r="F78" i="38"/>
  <c r="AS93" i="38"/>
  <c r="H96" i="38"/>
  <c r="F97" i="38"/>
  <c r="D98" i="38"/>
  <c r="AZ98" i="38"/>
  <c r="AX99" i="38"/>
  <c r="AV100" i="38"/>
  <c r="AT101" i="38"/>
  <c r="AR102" i="38"/>
  <c r="AP103" i="38"/>
  <c r="AN104" i="38"/>
  <c r="AL105" i="38"/>
  <c r="AJ106" i="38"/>
  <c r="AH107" i="38"/>
  <c r="AF108" i="38"/>
  <c r="AD109" i="38"/>
  <c r="AB110" i="38"/>
  <c r="Z111" i="38"/>
  <c r="AC75" i="38"/>
  <c r="U79" i="38"/>
  <c r="M83" i="38"/>
  <c r="AL86" i="38"/>
  <c r="AP88" i="38"/>
  <c r="AL90" i="38"/>
  <c r="AH92" i="38"/>
  <c r="R94" i="38"/>
  <c r="AE95" i="38"/>
  <c r="AC96" i="38"/>
  <c r="AA97" i="38"/>
  <c r="Y98" i="38"/>
  <c r="W99" i="38"/>
  <c r="U100" i="38"/>
  <c r="S101" i="38"/>
  <c r="Q102" i="38"/>
  <c r="O103" i="38"/>
  <c r="M104" i="38"/>
  <c r="K105" i="38"/>
  <c r="I106" i="38"/>
  <c r="G107" i="38"/>
  <c r="E108" i="38"/>
  <c r="C109" i="38"/>
  <c r="AY109" i="38"/>
  <c r="AW110" i="38"/>
  <c r="AU111" i="38"/>
  <c r="AE86" i="38"/>
  <c r="AD92" i="38"/>
  <c r="AC95" i="38"/>
  <c r="Y97" i="38"/>
  <c r="U99" i="38"/>
  <c r="Q101" i="38"/>
  <c r="M103" i="38"/>
  <c r="M88" i="38"/>
  <c r="S94" i="38"/>
  <c r="L97" i="38"/>
  <c r="AN99" i="38"/>
  <c r="R102" i="38"/>
  <c r="AD104" i="38"/>
  <c r="Z106" i="38"/>
  <c r="V108" i="38"/>
  <c r="R110" i="38"/>
  <c r="R76" i="38"/>
  <c r="O91" i="38"/>
  <c r="AB95" i="38"/>
  <c r="F98" i="38"/>
  <c r="AH100" i="38"/>
  <c r="L103" i="38"/>
  <c r="M105" i="38"/>
  <c r="I107" i="38"/>
  <c r="E109" i="38"/>
  <c r="AY110" i="38"/>
  <c r="AA89" i="38"/>
  <c r="AB97" i="38"/>
  <c r="AH102" i="38"/>
  <c r="T101" i="38"/>
  <c r="F106" i="38"/>
  <c r="AV109" i="38"/>
  <c r="AI89" i="38"/>
  <c r="AC97" i="38"/>
  <c r="AI102" i="38"/>
  <c r="AM106" i="38"/>
  <c r="AE110" i="38"/>
  <c r="W96" i="38"/>
  <c r="AV105" i="38"/>
  <c r="AS88" i="38"/>
  <c r="Z102" i="38"/>
  <c r="W110" i="38"/>
  <c r="AD98" i="38"/>
  <c r="AB107" i="38"/>
  <c r="S104" i="38"/>
  <c r="Y99" i="38"/>
  <c r="AQ72" i="38"/>
  <c r="L65" i="38"/>
  <c r="X69" i="38"/>
  <c r="AD63" i="38"/>
  <c r="V66" i="38"/>
  <c r="AN70" i="38"/>
  <c r="AN64" i="38"/>
  <c r="N67" i="38"/>
  <c r="AF71" i="38"/>
  <c r="AX65" i="38"/>
  <c r="AZ69" i="38"/>
  <c r="AT63" i="38"/>
  <c r="F69" i="38"/>
  <c r="L63" i="38"/>
  <c r="AN101" i="38"/>
  <c r="V106" i="38"/>
  <c r="N110" i="38"/>
  <c r="G91" i="38"/>
  <c r="AZ97" i="38"/>
  <c r="H103" i="38"/>
  <c r="E107" i="38"/>
  <c r="AU110" i="38"/>
  <c r="P97" i="38"/>
  <c r="AD106" i="38"/>
  <c r="X91" i="38"/>
  <c r="Q103" i="38"/>
  <c r="E111" i="38"/>
  <c r="X99" i="38"/>
  <c r="J108" i="38"/>
  <c r="AU106" i="38"/>
  <c r="AT102" i="38"/>
  <c r="T70" i="38"/>
  <c r="AL64" i="38"/>
  <c r="AX68" i="38"/>
  <c r="F63" i="38"/>
  <c r="D66" i="38"/>
  <c r="P70" i="38"/>
  <c r="P64" i="38"/>
  <c r="AN66" i="38"/>
  <c r="H71" i="38"/>
  <c r="Z65" i="38"/>
  <c r="AB69" i="38"/>
  <c r="P63" i="38"/>
  <c r="AF68" i="38"/>
  <c r="AR62" i="38"/>
  <c r="AR113" i="38" s="1"/>
  <c r="J222" i="38" s="1"/>
  <c r="D222" i="38" s="1"/>
  <c r="K102" i="38"/>
  <c r="AL106" i="38"/>
  <c r="AD110" i="38"/>
  <c r="AU91" i="38"/>
  <c r="V98" i="38"/>
  <c r="AB103" i="38"/>
  <c r="U107" i="38"/>
  <c r="M111" i="38"/>
  <c r="J98" i="38"/>
  <c r="L107" i="38"/>
  <c r="K93" i="38"/>
  <c r="C104" i="38"/>
  <c r="AK111" i="38"/>
  <c r="O100" i="38"/>
  <c r="AP108" i="38"/>
  <c r="Y109" i="38"/>
  <c r="AG105" i="38"/>
  <c r="AT69" i="38"/>
  <c r="N64" i="38"/>
  <c r="Z68" i="38"/>
  <c r="AL62" i="38"/>
  <c r="AL113" i="38" s="1"/>
  <c r="AD65" i="38"/>
  <c r="AP69" i="38"/>
  <c r="AV63" i="38"/>
  <c r="P66" i="38"/>
  <c r="AH70" i="38"/>
  <c r="AZ64" i="38"/>
  <c r="D69" i="38"/>
  <c r="AV62" i="38"/>
  <c r="AV113" i="38" s="1"/>
  <c r="J226" i="38" s="1"/>
  <c r="D226" i="38" s="1"/>
  <c r="H68" i="38"/>
  <c r="T62" i="38"/>
  <c r="T113" i="38" s="1"/>
  <c r="D103" i="38"/>
  <c r="D107" i="38"/>
  <c r="AT110" i="38"/>
  <c r="AL92" i="38"/>
  <c r="AQ98" i="38"/>
  <c r="AS103" i="38"/>
  <c r="AK107" i="38"/>
  <c r="AC111" i="38"/>
  <c r="AY98" i="38"/>
  <c r="AR107" i="38"/>
  <c r="AD94" i="38"/>
  <c r="AI104" i="38"/>
  <c r="J80" i="38"/>
  <c r="H101" i="38"/>
  <c r="X109" i="38"/>
  <c r="AZ86" i="38"/>
  <c r="K108" i="38"/>
  <c r="V69" i="38"/>
  <c r="AN63" i="38"/>
  <c r="AZ67" i="38"/>
  <c r="N62" i="38"/>
  <c r="N113" i="38" s="1"/>
  <c r="F65" i="38"/>
  <c r="R69" i="38"/>
  <c r="X63" i="38"/>
  <c r="AV65" i="38"/>
  <c r="J70" i="38"/>
  <c r="AH64" i="38"/>
  <c r="AD68" i="38"/>
  <c r="AD62" i="38"/>
  <c r="AD113" i="38" s="1"/>
  <c r="AN67" i="38"/>
  <c r="Y103" i="38"/>
  <c r="T107" i="38"/>
  <c r="L111" i="38"/>
  <c r="AI93" i="38"/>
  <c r="P99" i="38"/>
  <c r="K104" i="38"/>
  <c r="C108" i="38"/>
  <c r="AS111" i="38"/>
  <c r="AR99" i="38"/>
  <c r="Z108" i="38"/>
  <c r="AG95" i="38"/>
  <c r="Q105" i="38"/>
  <c r="AP86" i="38"/>
  <c r="AZ101" i="38"/>
  <c r="F110" i="38"/>
  <c r="G95" i="38"/>
  <c r="AM110" i="38"/>
  <c r="AV68" i="38"/>
  <c r="AB63" i="38"/>
  <c r="AH67" i="38"/>
  <c r="N70" i="38"/>
  <c r="AF64" i="38"/>
  <c r="AR68" i="38"/>
  <c r="AX62" i="38"/>
  <c r="AX113" i="38" s="1"/>
  <c r="X65" i="38"/>
  <c r="AJ69" i="38"/>
  <c r="J64" i="38"/>
  <c r="F68" i="38"/>
  <c r="L62" i="38"/>
  <c r="L113" i="38" s="1"/>
  <c r="P67" i="38"/>
  <c r="AR103" i="38"/>
  <c r="AJ107" i="38"/>
  <c r="AB111" i="38"/>
  <c r="N94" i="38"/>
  <c r="AJ99" i="38"/>
  <c r="AA104" i="38"/>
  <c r="S108" i="38"/>
  <c r="AX76" i="38"/>
  <c r="AL100" i="38"/>
  <c r="H109" i="38"/>
  <c r="Z96" i="38"/>
  <c r="AW105" i="38"/>
  <c r="Q90" i="38"/>
  <c r="AQ102" i="38"/>
  <c r="AL110" i="38"/>
  <c r="AH98" i="38"/>
  <c r="U92" i="38"/>
  <c r="X68" i="38"/>
  <c r="J63" i="38"/>
  <c r="J67" i="38"/>
  <c r="AN69" i="38"/>
  <c r="H64" i="38"/>
  <c r="T68" i="38"/>
  <c r="AF62" i="38"/>
  <c r="AF113" i="38" s="1"/>
  <c r="J210" i="38" s="1"/>
  <c r="D210" i="38" s="1"/>
  <c r="AX64" i="38"/>
  <c r="L69" i="38"/>
  <c r="AP63" i="38"/>
  <c r="AF67" i="38"/>
  <c r="AP66" i="38"/>
  <c r="J104" i="38"/>
  <c r="AZ107" i="38"/>
  <c r="AR111" i="38"/>
  <c r="AP94" i="38"/>
  <c r="G100" i="38"/>
  <c r="AQ104" i="38"/>
  <c r="AI108" i="38"/>
  <c r="AJ83" i="38"/>
  <c r="AC101" i="38"/>
  <c r="AN109" i="38"/>
  <c r="T97" i="38"/>
  <c r="AE106" i="38"/>
  <c r="M92" i="38"/>
  <c r="AJ103" i="38"/>
  <c r="T111" i="38"/>
  <c r="C102" i="38"/>
  <c r="O106" i="38"/>
  <c r="AX67" i="38"/>
  <c r="X62" i="38"/>
  <c r="X113" i="38" s="1"/>
  <c r="J202" i="38" s="1"/>
  <c r="D202" i="38" s="1"/>
  <c r="AJ66" i="38"/>
  <c r="P69" i="38"/>
  <c r="D63" i="38"/>
  <c r="AB67" i="38"/>
  <c r="H70" i="38"/>
  <c r="Z64" i="38"/>
  <c r="AL68" i="38"/>
  <c r="R63" i="38"/>
  <c r="H67" i="38"/>
  <c r="AX71" i="38"/>
  <c r="R66" i="38"/>
  <c r="Z104" i="38"/>
  <c r="R108" i="38"/>
  <c r="AJ75" i="38"/>
  <c r="W95" i="38"/>
  <c r="AD100" i="38"/>
  <c r="I105" i="38"/>
  <c r="AY108" i="38"/>
  <c r="AC88" i="38"/>
  <c r="V102" i="38"/>
  <c r="V110" i="38"/>
  <c r="K98" i="38"/>
  <c r="M107" i="38"/>
  <c r="AV93" i="38"/>
  <c r="R104" i="38"/>
  <c r="AZ111" i="38"/>
  <c r="AY104" i="38"/>
  <c r="AU96" i="38"/>
  <c r="Z67" i="38"/>
  <c r="AR71" i="38"/>
  <c r="L66" i="38"/>
  <c r="AP68" i="38"/>
  <c r="AP62" i="38"/>
  <c r="AP113" i="38" s="1"/>
  <c r="D67" i="38"/>
  <c r="AH69" i="38"/>
  <c r="AZ63" i="38"/>
  <c r="N68" i="38"/>
  <c r="Z62" i="38"/>
  <c r="Z113" i="38" s="1"/>
  <c r="AH66" i="38"/>
  <c r="Z71" i="38"/>
  <c r="AR65" i="38"/>
  <c r="AP104" i="38"/>
  <c r="AH108" i="38"/>
  <c r="AT78" i="38"/>
  <c r="AR95" i="38"/>
  <c r="AX100" i="38"/>
  <c r="Y105" i="38"/>
  <c r="Q109" i="38"/>
  <c r="W91" i="38"/>
  <c r="P103" i="38"/>
  <c r="D111" i="38"/>
  <c r="D99" i="38"/>
  <c r="AS107" i="38"/>
  <c r="C95" i="38"/>
  <c r="AX104" i="38"/>
  <c r="AP80" i="38"/>
  <c r="AC107" i="38"/>
  <c r="AQ108" i="38"/>
  <c r="AZ66" i="38"/>
  <c r="T71" i="38"/>
  <c r="AL65" i="38"/>
  <c r="R68" i="38"/>
  <c r="R62" i="38"/>
  <c r="R113" i="38" s="1"/>
  <c r="AD66" i="38"/>
  <c r="J69" i="38"/>
  <c r="AH63" i="38"/>
  <c r="AT67" i="38"/>
  <c r="AP65" i="38"/>
  <c r="AZ70" i="38"/>
  <c r="T65" i="38"/>
  <c r="H105" i="38"/>
  <c r="AX108" i="38"/>
  <c r="V82" i="38"/>
  <c r="O96" i="38"/>
  <c r="U101" i="38"/>
  <c r="AO105" i="38"/>
  <c r="AG109" i="38"/>
  <c r="D93" i="38"/>
  <c r="AZ103" i="38"/>
  <c r="AJ111" i="38"/>
  <c r="AV99" i="38"/>
  <c r="AA108" i="38"/>
  <c r="AZ95" i="38"/>
  <c r="AF105" i="38"/>
  <c r="AW93" i="38"/>
  <c r="G110" i="38"/>
  <c r="R100" i="38"/>
  <c r="AB66" i="38"/>
  <c r="AT70" i="38"/>
  <c r="N65" i="38"/>
  <c r="AR67" i="38"/>
  <c r="F62" i="38"/>
  <c r="F113" i="38" s="1"/>
  <c r="F66" i="38"/>
  <c r="AJ68" i="38"/>
  <c r="V63" i="38"/>
  <c r="V67" i="38"/>
  <c r="R65" i="38"/>
  <c r="AB70" i="38"/>
  <c r="AT64" i="38"/>
  <c r="X105" i="38"/>
  <c r="P109" i="38"/>
  <c r="AV85" i="38"/>
  <c r="AL96" i="38"/>
  <c r="AR101" i="38"/>
  <c r="G106" i="38"/>
  <c r="AW109" i="38"/>
  <c r="Y94" i="38"/>
  <c r="AH104" i="38"/>
  <c r="P77" i="38"/>
  <c r="AM100" i="38"/>
  <c r="I109" i="38"/>
  <c r="AT96" i="38"/>
  <c r="N106" i="38"/>
  <c r="AN97" i="38"/>
  <c r="Y90" i="38"/>
  <c r="U111" i="38"/>
  <c r="J66" i="38"/>
  <c r="V70" i="38"/>
  <c r="V64" i="38"/>
  <c r="T67" i="38"/>
  <c r="AL71" i="38"/>
  <c r="AF65" i="38"/>
  <c r="L68" i="38"/>
  <c r="AJ62" i="38"/>
  <c r="AJ113" i="38" s="1"/>
  <c r="J214" i="38" s="1"/>
  <c r="D214" i="38" s="1"/>
  <c r="AV66" i="38"/>
  <c r="H62" i="38"/>
  <c r="H113" i="38" s="1"/>
  <c r="AR64" i="38"/>
  <c r="D70" i="38"/>
  <c r="AB64" i="38"/>
  <c r="AU100" i="38"/>
  <c r="AN105" i="38"/>
  <c r="AF109" i="38"/>
  <c r="AU87" i="38"/>
  <c r="H97" i="38"/>
  <c r="N102" i="38"/>
  <c r="W106" i="38"/>
  <c r="O110" i="38"/>
  <c r="AF95" i="38"/>
  <c r="P105" i="38"/>
  <c r="AZ83" i="38"/>
  <c r="AF101" i="38"/>
  <c r="AO109" i="38"/>
  <c r="AK97" i="38"/>
  <c r="AT106" i="38"/>
  <c r="L101" i="38"/>
  <c r="F96" i="38"/>
  <c r="AK103" i="38"/>
  <c r="AJ65" i="38"/>
  <c r="AV69" i="38"/>
  <c r="D64" i="38"/>
  <c r="AT66" i="38"/>
  <c r="N71" i="38"/>
  <c r="H65" i="38"/>
  <c r="AL67" i="38"/>
  <c r="F72" i="38"/>
  <c r="X66" i="38"/>
  <c r="Z70" i="38"/>
  <c r="T64" i="38"/>
  <c r="AD69" i="38"/>
  <c r="AJ63" i="38"/>
  <c r="L76" i="38"/>
  <c r="AI73" i="38"/>
  <c r="I62" i="38"/>
  <c r="I113" i="38" s="1"/>
  <c r="AJ70" i="38"/>
  <c r="E66" i="38"/>
  <c r="AE67" i="38"/>
  <c r="O63" i="38"/>
  <c r="K73" i="38"/>
  <c r="M66" i="38"/>
  <c r="M67" i="38"/>
  <c r="U64" i="38"/>
  <c r="AW62" i="38"/>
  <c r="AW113" i="38" s="1"/>
  <c r="AC69" i="38"/>
  <c r="D68" i="38"/>
  <c r="AL79" i="38"/>
  <c r="AT75" i="38"/>
  <c r="O73" i="38"/>
  <c r="F73" i="38"/>
  <c r="AF69" i="38"/>
  <c r="L64" i="38"/>
  <c r="Y66" i="38"/>
  <c r="W62" i="38"/>
  <c r="W113" i="38" s="1"/>
  <c r="J201" i="38" s="1"/>
  <c r="AS72" i="38"/>
  <c r="Q65" i="38"/>
  <c r="K66" i="38"/>
  <c r="T73" i="38"/>
  <c r="C64" i="38"/>
  <c r="AS68" i="38"/>
  <c r="R67" i="38"/>
  <c r="V79" i="38"/>
  <c r="AD75" i="38"/>
  <c r="AO72" i="38"/>
  <c r="AF72" i="38"/>
  <c r="C68" i="38"/>
  <c r="AR63" i="38"/>
  <c r="K65" i="38"/>
  <c r="AC72" i="38"/>
  <c r="W63" i="38"/>
  <c r="AW64" i="38"/>
  <c r="AX72" i="38"/>
  <c r="M63" i="38"/>
  <c r="E68" i="38"/>
  <c r="AL66" i="38"/>
  <c r="F79" i="38"/>
  <c r="M75" i="38"/>
  <c r="U72" i="38"/>
  <c r="H72" i="38"/>
  <c r="AC66" i="38"/>
  <c r="AM62" i="38"/>
  <c r="AM113" i="38" s="1"/>
  <c r="O64" i="38"/>
  <c r="M72" i="38"/>
  <c r="R73" i="38"/>
  <c r="AI72" i="38"/>
  <c r="Z72" i="38"/>
  <c r="O62" i="38"/>
  <c r="O113" i="38" s="1"/>
  <c r="J193" i="38" s="1"/>
  <c r="D193" i="38" s="1"/>
  <c r="G67" i="38"/>
  <c r="H66" i="38"/>
  <c r="AN78" i="38"/>
  <c r="AP74" i="38"/>
  <c r="AU71" i="38"/>
  <c r="M71" i="38"/>
  <c r="I65" i="38"/>
  <c r="E65" i="38"/>
  <c r="H63" i="38"/>
  <c r="AO71" i="38"/>
  <c r="AZ72" i="38"/>
  <c r="O72" i="38"/>
  <c r="E72" i="38"/>
  <c r="AU64" i="38"/>
  <c r="Q66" i="38"/>
  <c r="V65" i="38"/>
  <c r="X78" i="38"/>
  <c r="T74" i="38"/>
  <c r="I71" i="38"/>
  <c r="G70" i="38"/>
  <c r="P73" i="38"/>
  <c r="AQ63" i="38"/>
  <c r="H69" i="38"/>
  <c r="O71" i="38"/>
  <c r="AJ72" i="38"/>
  <c r="AK71" i="38"/>
  <c r="W71" i="38"/>
  <c r="I64" i="38"/>
  <c r="AA65" i="38"/>
  <c r="AP64" i="38"/>
  <c r="H78" i="38"/>
  <c r="AW73" i="38"/>
  <c r="Y70" i="38"/>
  <c r="AW68" i="38"/>
  <c r="AL72" i="38"/>
  <c r="AS62" i="38"/>
  <c r="AS113" i="38" s="1"/>
  <c r="P68" i="38"/>
  <c r="AM70" i="38"/>
  <c r="P72" i="38"/>
  <c r="AW70" i="38"/>
  <c r="AI70" i="38"/>
  <c r="AP77" i="38"/>
  <c r="AB73" i="38"/>
  <c r="AK69" i="38"/>
  <c r="AI67" i="38"/>
  <c r="J72" i="38"/>
  <c r="AW71" i="38"/>
  <c r="AD67" i="38"/>
  <c r="K70" i="38"/>
  <c r="AM71" i="38"/>
  <c r="M70" i="38"/>
  <c r="AS69" i="38"/>
  <c r="U62" i="38"/>
  <c r="U113" i="38" s="1"/>
  <c r="AO63" i="38"/>
  <c r="AA63" i="38"/>
  <c r="Z77" i="38"/>
  <c r="K75" i="38"/>
  <c r="AE68" i="38"/>
  <c r="AW65" i="38"/>
  <c r="J71" i="38"/>
  <c r="K71" i="38"/>
  <c r="AF66" i="38"/>
  <c r="Y74" i="38"/>
  <c r="AA69" i="38"/>
  <c r="G71" i="38"/>
  <c r="Y69" i="38"/>
  <c r="E69" i="38"/>
  <c r="AS71" i="38"/>
  <c r="AY62" i="38"/>
  <c r="AY113" i="38" s="1"/>
  <c r="AU62" i="38"/>
  <c r="AU113" i="38" s="1"/>
  <c r="J77" i="38"/>
  <c r="AS74" i="38"/>
  <c r="AA67" i="38"/>
  <c r="N63" i="38"/>
  <c r="S70" i="38"/>
  <c r="AA70" i="38"/>
  <c r="AN65" i="38"/>
  <c r="I74" i="38"/>
  <c r="AO68" i="38"/>
  <c r="Q70" i="38"/>
  <c r="O68" i="38"/>
  <c r="AO67" i="38"/>
  <c r="P71" i="38"/>
  <c r="Q62" i="38"/>
  <c r="Q113" i="38" s="1"/>
  <c r="AR76" i="38"/>
  <c r="AC74" i="38"/>
  <c r="W66" i="38"/>
  <c r="S72" i="38"/>
  <c r="N69" i="38"/>
  <c r="AO69" i="38"/>
  <c r="AV64" i="38"/>
  <c r="AQ73" i="38"/>
  <c r="AW67" i="38"/>
  <c r="Z69" i="38"/>
  <c r="K67" i="38"/>
  <c r="AK66" i="38"/>
  <c r="AP70" i="38"/>
  <c r="C62" i="38"/>
  <c r="C113" i="38" s="1"/>
  <c r="AB76" i="38"/>
  <c r="E74" i="38"/>
  <c r="AY64" i="38"/>
  <c r="X71" i="38"/>
  <c r="AC67" i="38"/>
  <c r="AK68" i="38"/>
  <c r="AY63" i="38"/>
  <c r="AA73" i="38"/>
  <c r="E67" i="38"/>
  <c r="AA68" i="38"/>
  <c r="G66" i="38"/>
  <c r="AG65" i="38"/>
  <c r="O70" i="38"/>
  <c r="AH68" i="38"/>
  <c r="AA71" i="38"/>
  <c r="G72" i="38"/>
  <c r="L73" i="38"/>
  <c r="O66" i="38"/>
  <c r="D62" i="38"/>
  <c r="D113" i="38" s="1"/>
  <c r="J182" i="38" s="1"/>
  <c r="AY65" i="38"/>
  <c r="AX66" i="38"/>
  <c r="AX70" i="38"/>
  <c r="AE71" i="38"/>
  <c r="AT72" i="38"/>
  <c r="W65" i="38"/>
  <c r="AN71" i="38"/>
  <c r="S65" i="38"/>
  <c r="Z66" i="38"/>
  <c r="X70" i="38"/>
  <c r="E71" i="38"/>
  <c r="AD72" i="38"/>
  <c r="AE63" i="38"/>
  <c r="U71" i="38"/>
  <c r="AK64" i="38"/>
  <c r="AZ65" i="38"/>
  <c r="AQ69" i="38"/>
  <c r="AD70" i="38"/>
  <c r="N72" i="38"/>
  <c r="R64" i="38"/>
  <c r="AY70" i="38"/>
  <c r="F64" i="38"/>
  <c r="AB65" i="38"/>
  <c r="I69" i="38"/>
  <c r="AW69" i="38"/>
  <c r="AP71" i="38"/>
  <c r="AK63" i="38"/>
  <c r="AF70" i="38"/>
  <c r="Y63" i="38"/>
  <c r="D65" i="38"/>
  <c r="Q68" i="38"/>
  <c r="O69" i="38"/>
  <c r="Q71" i="38"/>
  <c r="E63" i="38"/>
  <c r="I70" i="38"/>
  <c r="AQ62" i="38"/>
  <c r="AQ113" i="38" s="1"/>
  <c r="AE64" i="38"/>
  <c r="Y67" i="38"/>
  <c r="Y68" i="38"/>
  <c r="AO70" i="38"/>
  <c r="V62" i="38"/>
  <c r="V113" i="38" s="1"/>
  <c r="AI69" i="38"/>
  <c r="J62" i="38"/>
  <c r="J113" i="38" s="1"/>
  <c r="G64" i="38"/>
  <c r="AE66" i="38"/>
  <c r="AG67" i="38"/>
  <c r="L70" i="38"/>
  <c r="M65" i="38"/>
  <c r="K69" i="38"/>
  <c r="AG63" i="38"/>
  <c r="K63" i="38"/>
  <c r="AM65" i="38"/>
  <c r="AM66" i="38"/>
  <c r="AE69" i="38"/>
  <c r="AG64" i="38"/>
  <c r="AC68" i="38"/>
  <c r="AT68" i="38"/>
  <c r="I63" i="38"/>
  <c r="AD64" i="38"/>
  <c r="AC64" i="38"/>
  <c r="AU65" i="38"/>
  <c r="AQ68" i="38"/>
  <c r="AX63" i="38"/>
  <c r="AU67" i="38"/>
  <c r="V68" i="38"/>
  <c r="AI62" i="38"/>
  <c r="AI113" i="38" s="1"/>
  <c r="M64" i="38"/>
  <c r="T72" i="38"/>
  <c r="AM72" i="38"/>
  <c r="AQ64" i="38"/>
  <c r="AY67" i="38"/>
  <c r="S63" i="38"/>
  <c r="O67" i="38"/>
  <c r="AV67" i="38"/>
  <c r="AZ71" i="38"/>
  <c r="W72" i="38"/>
  <c r="Y62" i="38"/>
  <c r="Y113" i="38" s="1"/>
  <c r="I67" i="38"/>
  <c r="AK62" i="38"/>
  <c r="AK113" i="38" s="1"/>
  <c r="AG66" i="38"/>
  <c r="X67" i="38"/>
  <c r="J217" i="36"/>
  <c r="AM174" i="36"/>
  <c r="X79" i="31"/>
  <c r="AH107" i="31"/>
  <c r="F214" i="38"/>
  <c r="E214" i="38" s="1"/>
  <c r="F222" i="38"/>
  <c r="F192" i="39"/>
  <c r="N174" i="39"/>
  <c r="F192" i="37"/>
  <c r="F217" i="37"/>
  <c r="F213" i="37"/>
  <c r="F213" i="36"/>
  <c r="E213" i="36" s="1"/>
  <c r="AI174" i="36"/>
  <c r="C66" i="31"/>
  <c r="C87" i="31"/>
  <c r="F183" i="38"/>
  <c r="E174" i="38"/>
  <c r="H75" i="31"/>
  <c r="AW88" i="31"/>
  <c r="AZ71" i="31"/>
  <c r="T78" i="31"/>
  <c r="G85" i="31"/>
  <c r="AV106" i="31"/>
  <c r="T88" i="31"/>
  <c r="AN62" i="31"/>
  <c r="AN113" i="31" s="1"/>
  <c r="AN100" i="31"/>
  <c r="O81" i="31"/>
  <c r="S105" i="31"/>
  <c r="AH89" i="31"/>
  <c r="F90" i="31"/>
  <c r="AV107" i="31"/>
  <c r="Y67" i="31"/>
  <c r="F80" i="31"/>
  <c r="AF83" i="31"/>
  <c r="W94" i="31"/>
  <c r="S101" i="31"/>
  <c r="F207" i="38"/>
  <c r="F204" i="39"/>
  <c r="F230" i="39"/>
  <c r="E230" i="39" s="1"/>
  <c r="AZ174" i="39"/>
  <c r="F225" i="37"/>
  <c r="F221" i="37"/>
  <c r="F201" i="37"/>
  <c r="D85" i="31"/>
  <c r="AP88" i="31"/>
  <c r="Q62" i="31"/>
  <c r="Q113" i="31" s="1"/>
  <c r="AN96" i="31"/>
  <c r="AN86" i="31"/>
  <c r="P93" i="31"/>
  <c r="F184" i="37"/>
  <c r="Z82" i="31"/>
  <c r="H69" i="31"/>
  <c r="AQ80" i="31"/>
  <c r="AJ74" i="31"/>
  <c r="AW63" i="31"/>
  <c r="F202" i="38"/>
  <c r="F218" i="39"/>
  <c r="E218" i="39" s="1"/>
  <c r="AN174" i="39"/>
  <c r="F205" i="37"/>
  <c r="F185" i="37"/>
  <c r="J204" i="36"/>
  <c r="Z174" i="36"/>
  <c r="Q99" i="31"/>
  <c r="AD97" i="31"/>
  <c r="AI66" i="31"/>
  <c r="AX91" i="31"/>
  <c r="AV68" i="31"/>
  <c r="W174" i="38"/>
  <c r="F201" i="36"/>
  <c r="E201" i="36" s="1"/>
  <c r="W174" i="36"/>
  <c r="T101" i="31"/>
  <c r="AX109" i="31"/>
  <c r="AR93" i="31"/>
  <c r="O74" i="31"/>
  <c r="AH78" i="31"/>
  <c r="AX105" i="31"/>
  <c r="N66" i="31"/>
  <c r="U71" i="31"/>
  <c r="W77" i="31"/>
  <c r="V64" i="31"/>
  <c r="AU103" i="31"/>
  <c r="AA88" i="31"/>
  <c r="T63" i="31"/>
  <c r="U91" i="31"/>
  <c r="W100" i="31"/>
  <c r="AO71" i="31"/>
  <c r="T85" i="31"/>
  <c r="AZ94" i="31"/>
  <c r="AA68" i="31"/>
  <c r="AR70" i="31"/>
  <c r="AE73" i="31"/>
  <c r="AV75" i="31"/>
  <c r="R102" i="31"/>
  <c r="S87" i="31"/>
  <c r="AZ97" i="31"/>
  <c r="AX92" i="31"/>
  <c r="N95" i="31"/>
  <c r="AW76" i="31"/>
  <c r="AK71" i="31"/>
  <c r="AA86" i="31"/>
  <c r="AE95" i="31"/>
  <c r="F218" i="38"/>
  <c r="AN174" i="38"/>
  <c r="F189" i="37"/>
  <c r="F185" i="31"/>
  <c r="N174" i="36"/>
  <c r="J192" i="36"/>
  <c r="AM62" i="31"/>
  <c r="AM113" i="31" s="1"/>
  <c r="AL96" i="31"/>
  <c r="F229" i="37"/>
  <c r="AB108" i="31"/>
  <c r="K78" i="31"/>
  <c r="K100" i="31"/>
  <c r="F229" i="31"/>
  <c r="I77" i="31"/>
  <c r="AP90" i="31"/>
  <c r="L74" i="31"/>
  <c r="AP64" i="31"/>
  <c r="AG65" i="31"/>
  <c r="AZ66" i="31"/>
  <c r="AS69" i="31"/>
  <c r="N84" i="31"/>
  <c r="AM100" i="31"/>
  <c r="L86" i="31"/>
  <c r="R67" i="31"/>
  <c r="AJ94" i="31"/>
  <c r="R88" i="31"/>
  <c r="AK82" i="31"/>
  <c r="P80" i="31"/>
  <c r="AI87" i="31"/>
  <c r="F185" i="38"/>
  <c r="F188" i="39"/>
  <c r="F201" i="31"/>
  <c r="E64" i="37"/>
  <c r="AR82" i="37"/>
  <c r="U81" i="37"/>
  <c r="C64" i="37"/>
  <c r="AT63" i="37"/>
  <c r="E75" i="37"/>
  <c r="O83" i="37"/>
  <c r="I89" i="37"/>
  <c r="AA84" i="37"/>
  <c r="U94" i="37"/>
  <c r="AX97" i="37"/>
  <c r="T100" i="37"/>
  <c r="AF102" i="37"/>
  <c r="AR104" i="37"/>
  <c r="J107" i="37"/>
  <c r="V109" i="37"/>
  <c r="AH111" i="37"/>
  <c r="N79" i="37"/>
  <c r="AG86" i="37"/>
  <c r="R92" i="37"/>
  <c r="AY94" i="37"/>
  <c r="AO96" i="37"/>
  <c r="AC98" i="37"/>
  <c r="I100" i="37"/>
  <c r="W101" i="37"/>
  <c r="AK102" i="37"/>
  <c r="AY103" i="37"/>
  <c r="O105" i="37"/>
  <c r="AC106" i="37"/>
  <c r="AQ107" i="37"/>
  <c r="G109" i="37"/>
  <c r="U110" i="37"/>
  <c r="AI111" i="37"/>
  <c r="AU70" i="37"/>
  <c r="AV79" i="37"/>
  <c r="H84" i="37"/>
  <c r="I88" i="37"/>
  <c r="M91" i="37"/>
  <c r="AX93" i="37"/>
  <c r="AA95" i="37"/>
  <c r="AP96" i="37"/>
  <c r="F98" i="37"/>
  <c r="T99" i="37"/>
  <c r="AH100" i="37"/>
  <c r="AV101" i="37"/>
  <c r="L103" i="37"/>
  <c r="Z104" i="37"/>
  <c r="AN105" i="37"/>
  <c r="D107" i="37"/>
  <c r="R108" i="37"/>
  <c r="AF109" i="37"/>
  <c r="AT110" i="37"/>
  <c r="L67" i="37"/>
  <c r="Q90" i="37"/>
  <c r="AK97" i="37"/>
  <c r="AQ102" i="37"/>
  <c r="AW107" i="37"/>
  <c r="G74" i="37"/>
  <c r="D92" i="37"/>
  <c r="W98" i="37"/>
  <c r="AC103" i="37"/>
  <c r="AI108" i="37"/>
  <c r="AS77" i="37"/>
  <c r="AZ92" i="37"/>
  <c r="AQ98" i="37"/>
  <c r="AW103" i="37"/>
  <c r="E109" i="37"/>
  <c r="U79" i="37"/>
  <c r="AM93" i="37"/>
  <c r="M99" i="37"/>
  <c r="S104" i="37"/>
  <c r="Y109" i="37"/>
  <c r="AD66" i="37"/>
  <c r="T74" i="37"/>
  <c r="D82" i="37"/>
  <c r="AL89" i="37"/>
  <c r="T78" i="37"/>
  <c r="X71" i="37"/>
  <c r="AQ64" i="37"/>
  <c r="AT74" i="37"/>
  <c r="G68" i="37"/>
  <c r="J67" i="37"/>
  <c r="AD72" i="37"/>
  <c r="R78" i="37"/>
  <c r="F84" i="37"/>
  <c r="AR89" i="37"/>
  <c r="AF95" i="37"/>
  <c r="R73" i="37"/>
  <c r="AJ65" i="37"/>
  <c r="AL73" i="37"/>
  <c r="AQ66" i="37"/>
  <c r="AN67" i="37"/>
  <c r="AH73" i="37"/>
  <c r="V79" i="37"/>
  <c r="J85" i="37"/>
  <c r="AV90" i="37"/>
  <c r="M79" i="37"/>
  <c r="AM72" i="37"/>
  <c r="AC66" i="37"/>
  <c r="R76" i="37"/>
  <c r="AY68" i="37"/>
  <c r="AV66" i="37"/>
  <c r="AP72" i="37"/>
  <c r="AD78" i="37"/>
  <c r="R84" i="37"/>
  <c r="F90" i="37"/>
  <c r="M80" i="37"/>
  <c r="AF72" i="37"/>
  <c r="V65" i="37"/>
  <c r="X73" i="37"/>
  <c r="AB66" i="37"/>
  <c r="AN84" i="37"/>
  <c r="Q83" i="37"/>
  <c r="J66" i="37"/>
  <c r="AK64" i="37"/>
  <c r="M76" i="37"/>
  <c r="U83" i="37"/>
  <c r="M89" i="37"/>
  <c r="O85" i="37"/>
  <c r="Z94" i="37"/>
  <c r="L98" i="37"/>
  <c r="X100" i="37"/>
  <c r="AJ102" i="37"/>
  <c r="F105" i="37"/>
  <c r="R107" i="37"/>
  <c r="AD109" i="37"/>
  <c r="AT111" i="37"/>
  <c r="AD79" i="37"/>
  <c r="AS86" i="37"/>
  <c r="AK92" i="37"/>
  <c r="P95" i="37"/>
  <c r="C97" i="37"/>
  <c r="AK98" i="37"/>
  <c r="Q100" i="37"/>
  <c r="AE101" i="37"/>
  <c r="AS102" i="37"/>
  <c r="I104" i="37"/>
  <c r="W105" i="37"/>
  <c r="AK106" i="37"/>
  <c r="AY107" i="37"/>
  <c r="O109" i="37"/>
  <c r="AC110" i="37"/>
  <c r="AQ111" i="37"/>
  <c r="U72" i="37"/>
  <c r="AB80" i="37"/>
  <c r="AG84" i="37"/>
  <c r="AC88" i="37"/>
  <c r="AF91" i="37"/>
  <c r="I94" i="37"/>
  <c r="AJ95" i="37"/>
  <c r="AX96" i="37"/>
  <c r="N98" i="37"/>
  <c r="AB99" i="37"/>
  <c r="AP100" i="37"/>
  <c r="F102" i="37"/>
  <c r="T103" i="37"/>
  <c r="AH104" i="37"/>
  <c r="AV105" i="37"/>
  <c r="L107" i="37"/>
  <c r="Z108" i="37"/>
  <c r="AN109" i="37"/>
  <c r="D111" i="37"/>
  <c r="T73" i="37"/>
  <c r="AR91" i="37"/>
  <c r="S98" i="37"/>
  <c r="Y103" i="37"/>
  <c r="AE108" i="37"/>
  <c r="AN78" i="37"/>
  <c r="Z93" i="37"/>
  <c r="E99" i="37"/>
  <c r="K104" i="37"/>
  <c r="Q109" i="37"/>
  <c r="Q80" i="37"/>
  <c r="F94" i="37"/>
  <c r="Y99" i="37"/>
  <c r="AE104" i="37"/>
  <c r="AK109" i="37"/>
  <c r="AG81" i="37"/>
  <c r="AD94" i="37"/>
  <c r="AS99" i="37"/>
  <c r="AY104" i="37"/>
  <c r="G110" i="37"/>
  <c r="AB67" i="37"/>
  <c r="R75" i="37"/>
  <c r="AZ82" i="37"/>
  <c r="AJ90" i="37"/>
  <c r="L77" i="37"/>
  <c r="AS70" i="37"/>
  <c r="U64" i="37"/>
  <c r="X74" i="37"/>
  <c r="AC67" i="37"/>
  <c r="T62" i="37"/>
  <c r="T113" i="37" s="1"/>
  <c r="AH67" i="37"/>
  <c r="D73" i="37"/>
  <c r="AP78" i="37"/>
  <c r="AD84" i="37"/>
  <c r="R90" i="37"/>
  <c r="AW79" i="37"/>
  <c r="AT72" i="37"/>
  <c r="AJ64" i="37"/>
  <c r="I73" i="37"/>
  <c r="N66" i="37"/>
  <c r="Z62" i="37"/>
  <c r="Z113" i="37" s="1"/>
  <c r="J204" i="37" s="1"/>
  <c r="D204" i="37" s="1"/>
  <c r="N68" i="37"/>
  <c r="H74" i="37"/>
  <c r="AT79" i="37"/>
  <c r="AH85" i="37"/>
  <c r="V91" i="37"/>
  <c r="AH78" i="37"/>
  <c r="Q72" i="37"/>
  <c r="AY65" i="37"/>
  <c r="AM75" i="37"/>
  <c r="V68" i="37"/>
  <c r="H62" i="37"/>
  <c r="H113" i="37" s="1"/>
  <c r="V67" i="37"/>
  <c r="P73" i="37"/>
  <c r="D79" i="37"/>
  <c r="AP84" i="37"/>
  <c r="AD90" i="37"/>
  <c r="AI79" i="37"/>
  <c r="J72" i="37"/>
  <c r="AX64" i="37"/>
  <c r="AS72" i="37"/>
  <c r="AW65" i="37"/>
  <c r="S85" i="37"/>
  <c r="X83" i="37"/>
  <c r="I67" i="37"/>
  <c r="X65" i="37"/>
  <c r="U76" i="37"/>
  <c r="AA83" i="37"/>
  <c r="AP89" i="37"/>
  <c r="AT65" i="37"/>
  <c r="AP86" i="37"/>
  <c r="J95" i="37"/>
  <c r="X98" i="37"/>
  <c r="AN100" i="37"/>
  <c r="AZ102" i="37"/>
  <c r="N105" i="37"/>
  <c r="AH107" i="37"/>
  <c r="AT109" i="37"/>
  <c r="AZ62" i="37"/>
  <c r="AZ113" i="37" s="1"/>
  <c r="AK80" i="37"/>
  <c r="AT87" i="37"/>
  <c r="G93" i="37"/>
  <c r="U95" i="37"/>
  <c r="G97" i="37"/>
  <c r="AS98" i="37"/>
  <c r="U100" i="37"/>
  <c r="AI101" i="37"/>
  <c r="AW102" i="37"/>
  <c r="M104" i="37"/>
  <c r="AA105" i="37"/>
  <c r="AO106" i="37"/>
  <c r="E108" i="37"/>
  <c r="S109" i="37"/>
  <c r="AG110" i="37"/>
  <c r="AU111" i="37"/>
  <c r="L73" i="37"/>
  <c r="AO80" i="37"/>
  <c r="AT84" i="37"/>
  <c r="AL88" i="37"/>
  <c r="AP91" i="37"/>
  <c r="N94" i="37"/>
  <c r="AN95" i="37"/>
  <c r="D97" i="37"/>
  <c r="R98" i="37"/>
  <c r="AF99" i="37"/>
  <c r="AT100" i="37"/>
  <c r="J102" i="37"/>
  <c r="X103" i="37"/>
  <c r="AL104" i="37"/>
  <c r="AZ105" i="37"/>
  <c r="P107" i="37"/>
  <c r="AD108" i="37"/>
  <c r="AR109" i="37"/>
  <c r="H111" i="37"/>
  <c r="W76" i="37"/>
  <c r="AG92" i="37"/>
  <c r="AI98" i="37"/>
  <c r="AO103" i="37"/>
  <c r="AU108" i="37"/>
  <c r="C80" i="37"/>
  <c r="AY93" i="37"/>
  <c r="U99" i="37"/>
  <c r="AA104" i="37"/>
  <c r="AG109" i="37"/>
  <c r="T81" i="37"/>
  <c r="Y94" i="37"/>
  <c r="AO99" i="37"/>
  <c r="AU104" i="37"/>
  <c r="C110" i="37"/>
  <c r="AG82" i="37"/>
  <c r="AW94" i="37"/>
  <c r="K100" i="37"/>
  <c r="Q105" i="37"/>
  <c r="W110" i="37"/>
  <c r="AZ67" i="37"/>
  <c r="AP75" i="37"/>
  <c r="Z83" i="37"/>
  <c r="J91" i="37"/>
  <c r="AG76" i="37"/>
  <c r="Q70" i="37"/>
  <c r="AQ63" i="37"/>
  <c r="AS73" i="37"/>
  <c r="AX66" i="37"/>
  <c r="AR62" i="37"/>
  <c r="AR113" i="37" s="1"/>
  <c r="H68" i="37"/>
  <c r="AB73" i="37"/>
  <c r="P79" i="37"/>
  <c r="D85" i="37"/>
  <c r="AP90" i="37"/>
  <c r="T79" i="37"/>
  <c r="AT71" i="37"/>
  <c r="N64" i="37"/>
  <c r="AE72" i="37"/>
  <c r="AI65" i="37"/>
  <c r="AX62" i="37"/>
  <c r="AX113" i="37" s="1"/>
  <c r="J228" i="37" s="1"/>
  <c r="D228" i="37" s="1"/>
  <c r="AL68" i="37"/>
  <c r="AF74" i="37"/>
  <c r="T80" i="37"/>
  <c r="H86" i="37"/>
  <c r="AT91" i="37"/>
  <c r="E78" i="37"/>
  <c r="AM71" i="37"/>
  <c r="AC65" i="37"/>
  <c r="J75" i="37"/>
  <c r="AQ67" i="37"/>
  <c r="AT67" i="37"/>
  <c r="AN73" i="37"/>
  <c r="AB79" i="37"/>
  <c r="P85" i="37"/>
  <c r="D91" i="37"/>
  <c r="F79" i="37"/>
  <c r="AE71" i="37"/>
  <c r="AX63" i="37"/>
  <c r="P72" i="37"/>
  <c r="U65" i="37"/>
  <c r="K63" i="37"/>
  <c r="Y87" i="37"/>
  <c r="AY85" i="37"/>
  <c r="Y69" i="37"/>
  <c r="W66" i="37"/>
  <c r="AI77" i="37"/>
  <c r="AB84" i="37"/>
  <c r="K90" i="37"/>
  <c r="K68" i="37"/>
  <c r="Q87" i="37"/>
  <c r="S95" i="37"/>
  <c r="AJ98" i="37"/>
  <c r="AV100" i="37"/>
  <c r="J103" i="37"/>
  <c r="Z105" i="37"/>
  <c r="AL107" i="37"/>
  <c r="AX109" i="37"/>
  <c r="AD64" i="37"/>
  <c r="AY80" i="37"/>
  <c r="G88" i="37"/>
  <c r="P93" i="37"/>
  <c r="Y95" i="37"/>
  <c r="O97" i="37"/>
  <c r="AW98" i="37"/>
  <c r="Y100" i="37"/>
  <c r="AM101" i="37"/>
  <c r="C103" i="37"/>
  <c r="Q104" i="37"/>
  <c r="AE105" i="37"/>
  <c r="AS106" i="37"/>
  <c r="I108" i="37"/>
  <c r="W109" i="37"/>
  <c r="AK110" i="37"/>
  <c r="AY111" i="37"/>
  <c r="AW73" i="37"/>
  <c r="D81" i="37"/>
  <c r="H85" i="37"/>
  <c r="AV88" i="37"/>
  <c r="AY91" i="37"/>
  <c r="S94" i="37"/>
  <c r="AR95" i="37"/>
  <c r="H97" i="37"/>
  <c r="V98" i="37"/>
  <c r="AJ99" i="37"/>
  <c r="AX100" i="37"/>
  <c r="N102" i="37"/>
  <c r="AB103" i="37"/>
  <c r="AP104" i="37"/>
  <c r="F106" i="37"/>
  <c r="T107" i="37"/>
  <c r="AH108" i="37"/>
  <c r="AV109" i="37"/>
  <c r="L111" i="37"/>
  <c r="Y78" i="37"/>
  <c r="T93" i="37"/>
  <c r="AY98" i="37"/>
  <c r="G104" i="37"/>
  <c r="M109" i="37"/>
  <c r="G81" i="37"/>
  <c r="T94" i="37"/>
  <c r="AK99" i="37"/>
  <c r="AQ104" i="37"/>
  <c r="AW109" i="37"/>
  <c r="U82" i="37"/>
  <c r="AR94" i="37"/>
  <c r="G100" i="37"/>
  <c r="M105" i="37"/>
  <c r="S110" i="37"/>
  <c r="AI83" i="37"/>
  <c r="R95" i="37"/>
  <c r="AA100" i="37"/>
  <c r="AG105" i="37"/>
  <c r="AM110" i="37"/>
  <c r="Z68" i="37"/>
  <c r="P76" i="37"/>
  <c r="AX83" i="37"/>
  <c r="AH91" i="37"/>
  <c r="E76" i="37"/>
  <c r="AS69" i="37"/>
  <c r="N63" i="37"/>
  <c r="Q73" i="37"/>
  <c r="U66" i="37"/>
  <c r="R63" i="37"/>
  <c r="AF68" i="37"/>
  <c r="AZ73" i="37"/>
  <c r="AN79" i="37"/>
  <c r="AB85" i="37"/>
  <c r="P91" i="37"/>
  <c r="AO78" i="37"/>
  <c r="Q71" i="37"/>
  <c r="AI63" i="37"/>
  <c r="AZ71" i="37"/>
  <c r="F65" i="37"/>
  <c r="AP63" i="37"/>
  <c r="L69" i="37"/>
  <c r="F75" i="37"/>
  <c r="AR80" i="37"/>
  <c r="AF86" i="37"/>
  <c r="T92" i="37"/>
  <c r="AA77" i="37"/>
  <c r="J71" i="37"/>
  <c r="G65" i="37"/>
  <c r="J74" i="37"/>
  <c r="N67" i="37"/>
  <c r="AF62" i="37"/>
  <c r="AF113" i="37" s="1"/>
  <c r="T68" i="37"/>
  <c r="N74" i="37"/>
  <c r="AZ79" i="37"/>
  <c r="AN85" i="37"/>
  <c r="AB91" i="37"/>
  <c r="AA78" i="37"/>
  <c r="C71" i="37"/>
  <c r="U63" i="37"/>
  <c r="AK71" i="37"/>
  <c r="AP64" i="37"/>
  <c r="AH65" i="37"/>
  <c r="W63" i="37"/>
  <c r="AI87" i="37"/>
  <c r="L70" i="37"/>
  <c r="AV67" i="37"/>
  <c r="P78" i="37"/>
  <c r="AU84" i="37"/>
  <c r="AI90" i="37"/>
  <c r="Z70" i="37"/>
  <c r="N88" i="37"/>
  <c r="AT95" i="37"/>
  <c r="AN98" i="37"/>
  <c r="AZ100" i="37"/>
  <c r="R103" i="37"/>
  <c r="AD105" i="37"/>
  <c r="AP107" i="37"/>
  <c r="L110" i="37"/>
  <c r="D66" i="37"/>
  <c r="Z81" i="37"/>
  <c r="AJ88" i="37"/>
  <c r="AI93" i="37"/>
  <c r="AM95" i="37"/>
  <c r="W97" i="37"/>
  <c r="K99" i="37"/>
  <c r="AG100" i="37"/>
  <c r="AU101" i="37"/>
  <c r="K103" i="37"/>
  <c r="Y104" i="37"/>
  <c r="AM105" i="37"/>
  <c r="C107" i="37"/>
  <c r="Q108" i="37"/>
  <c r="AE109" i="37"/>
  <c r="AS110" i="37"/>
  <c r="J63" i="37"/>
  <c r="AA75" i="37"/>
  <c r="AC81" i="37"/>
  <c r="AI85" i="37"/>
  <c r="Q89" i="37"/>
  <c r="U92" i="37"/>
  <c r="AC94" i="37"/>
  <c r="AZ95" i="37"/>
  <c r="P97" i="37"/>
  <c r="AD98" i="37"/>
  <c r="AR99" i="37"/>
  <c r="H101" i="37"/>
  <c r="V102" i="37"/>
  <c r="AJ103" i="37"/>
  <c r="AX104" i="37"/>
  <c r="N106" i="37"/>
  <c r="AB107" i="37"/>
  <c r="AP108" i="37"/>
  <c r="F110" i="37"/>
  <c r="T111" i="37"/>
  <c r="AS80" i="37"/>
  <c r="O94" i="37"/>
  <c r="AG99" i="37"/>
  <c r="AM104" i="37"/>
  <c r="AS109" i="37"/>
  <c r="J83" i="37"/>
  <c r="I95" i="37"/>
  <c r="S100" i="37"/>
  <c r="Y105" i="37"/>
  <c r="AE110" i="37"/>
  <c r="W84" i="37"/>
  <c r="AG95" i="37"/>
  <c r="AM100" i="37"/>
  <c r="AS105" i="37"/>
  <c r="AY110" i="37"/>
  <c r="AK85" i="37"/>
  <c r="C96" i="37"/>
  <c r="I101" i="37"/>
  <c r="O106" i="37"/>
  <c r="U111" i="37"/>
  <c r="X69" i="37"/>
  <c r="N77" i="37"/>
  <c r="AV84" i="37"/>
  <c r="AF92" i="37"/>
  <c r="Z75" i="37"/>
  <c r="AS68" i="37"/>
  <c r="AP62" i="37"/>
  <c r="AP113" i="37" s="1"/>
  <c r="AL72" i="37"/>
  <c r="AP65" i="37"/>
  <c r="AJ63" i="37"/>
  <c r="F69" i="37"/>
  <c r="Z74" i="37"/>
  <c r="N80" i="37"/>
  <c r="AZ85" i="37"/>
  <c r="AN91" i="37"/>
  <c r="M78" i="37"/>
  <c r="AL70" i="37"/>
  <c r="G63" i="37"/>
  <c r="W71" i="37"/>
  <c r="AA64" i="37"/>
  <c r="P64" i="37"/>
  <c r="D70" i="37"/>
  <c r="AD75" i="37"/>
  <c r="R81" i="37"/>
  <c r="F87" i="37"/>
  <c r="AR92" i="37"/>
  <c r="AV76" i="37"/>
  <c r="AE70" i="37"/>
  <c r="AC64" i="37"/>
  <c r="AE73" i="37"/>
  <c r="AI66" i="37"/>
  <c r="F63" i="37"/>
  <c r="AR68" i="37"/>
  <c r="AL74" i="37"/>
  <c r="Z80" i="37"/>
  <c r="N86" i="37"/>
  <c r="AZ91" i="37"/>
  <c r="AV77" i="37"/>
  <c r="X70" i="37"/>
  <c r="AB62" i="37"/>
  <c r="AB113" i="37" s="1"/>
  <c r="I71" i="37"/>
  <c r="M64" i="37"/>
  <c r="AO66" i="37"/>
  <c r="AZ63" i="37"/>
  <c r="AA88" i="37"/>
  <c r="AB71" i="37"/>
  <c r="J68" i="37"/>
  <c r="W78" i="37"/>
  <c r="W85" i="37"/>
  <c r="AN90" i="37"/>
  <c r="G75" i="37"/>
  <c r="V89" i="37"/>
  <c r="P96" i="37"/>
  <c r="F99" i="37"/>
  <c r="R101" i="37"/>
  <c r="AD103" i="37"/>
  <c r="AT105" i="37"/>
  <c r="H108" i="37"/>
  <c r="T110" i="37"/>
  <c r="J69" i="37"/>
  <c r="AA82" i="37"/>
  <c r="O89" i="37"/>
  <c r="AQ93" i="37"/>
  <c r="AQ95" i="37"/>
  <c r="AE97" i="37"/>
  <c r="O99" i="37"/>
  <c r="AK100" i="37"/>
  <c r="AY101" i="37"/>
  <c r="O103" i="37"/>
  <c r="AC104" i="37"/>
  <c r="AQ105" i="37"/>
  <c r="G107" i="37"/>
  <c r="U108" i="37"/>
  <c r="AI109" i="37"/>
  <c r="AW110" i="37"/>
  <c r="AY63" i="37"/>
  <c r="N76" i="37"/>
  <c r="AQ81" i="37"/>
  <c r="AU85" i="37"/>
  <c r="AA89" i="37"/>
  <c r="AD92" i="37"/>
  <c r="AG94" i="37"/>
  <c r="F96" i="37"/>
  <c r="T97" i="37"/>
  <c r="AH98" i="37"/>
  <c r="AV99" i="37"/>
  <c r="L101" i="37"/>
  <c r="Z102" i="37"/>
  <c r="AN103" i="37"/>
  <c r="D105" i="37"/>
  <c r="R106" i="37"/>
  <c r="AF107" i="37"/>
  <c r="AT108" i="37"/>
  <c r="J110" i="37"/>
  <c r="X111" i="37"/>
  <c r="AS81" i="37"/>
  <c r="AI94" i="37"/>
  <c r="AW99" i="37"/>
  <c r="E105" i="37"/>
  <c r="K110" i="37"/>
  <c r="J84" i="37"/>
  <c r="AB95" i="37"/>
  <c r="AI100" i="37"/>
  <c r="AO105" i="37"/>
  <c r="AU110" i="37"/>
  <c r="Y85" i="37"/>
  <c r="AW95" i="37"/>
  <c r="E101" i="37"/>
  <c r="K106" i="37"/>
  <c r="Q111" i="37"/>
  <c r="AM86" i="37"/>
  <c r="S96" i="37"/>
  <c r="Y101" i="37"/>
  <c r="AE106" i="37"/>
  <c r="AK111" i="37"/>
  <c r="AP69" i="37"/>
  <c r="AL77" i="37"/>
  <c r="V85" i="37"/>
  <c r="F93" i="37"/>
  <c r="AU74" i="37"/>
  <c r="W68" i="37"/>
  <c r="I72" i="37"/>
  <c r="M65" i="37"/>
  <c r="J64" i="37"/>
  <c r="AD69" i="37"/>
  <c r="AX74" i="37"/>
  <c r="AL80" i="37"/>
  <c r="Z86" i="37"/>
  <c r="N92" i="37"/>
  <c r="AH77" i="37"/>
  <c r="AL69" i="37"/>
  <c r="M62" i="37"/>
  <c r="M113" i="37" s="1"/>
  <c r="AR70" i="37"/>
  <c r="AW63" i="37"/>
  <c r="AH64" i="37"/>
  <c r="V70" i="37"/>
  <c r="D76" i="37"/>
  <c r="AP81" i="37"/>
  <c r="AD87" i="37"/>
  <c r="R93" i="37"/>
  <c r="S76" i="37"/>
  <c r="I70" i="37"/>
  <c r="G64" i="37"/>
  <c r="AZ72" i="37"/>
  <c r="G66" i="37"/>
  <c r="X63" i="37"/>
  <c r="R69" i="37"/>
  <c r="L75" i="37"/>
  <c r="AX80" i="37"/>
  <c r="AL86" i="37"/>
  <c r="Z92" i="37"/>
  <c r="S77" i="37"/>
  <c r="AZ69" i="37"/>
  <c r="R77" i="37"/>
  <c r="AD70" i="37"/>
  <c r="AH63" i="37"/>
  <c r="AQ70" i="37"/>
  <c r="Y67" i="37"/>
  <c r="AN89" i="37"/>
  <c r="N73" i="37"/>
  <c r="M70" i="37"/>
  <c r="AJ79" i="37"/>
  <c r="E86" i="37"/>
  <c r="AC91" i="37"/>
  <c r="AR75" i="37"/>
  <c r="AY89" i="37"/>
  <c r="X96" i="37"/>
  <c r="J99" i="37"/>
  <c r="V101" i="37"/>
  <c r="AP103" i="37"/>
  <c r="D106" i="37"/>
  <c r="P108" i="37"/>
  <c r="AF110" i="37"/>
  <c r="AU69" i="37"/>
  <c r="AO82" i="37"/>
  <c r="AH89" i="37"/>
  <c r="AW93" i="37"/>
  <c r="AY95" i="37"/>
  <c r="AI97" i="37"/>
  <c r="S99" i="37"/>
  <c r="AO100" i="37"/>
  <c r="E102" i="37"/>
  <c r="S103" i="37"/>
  <c r="AG104" i="37"/>
  <c r="AU105" i="37"/>
  <c r="K107" i="37"/>
  <c r="Y108" i="37"/>
  <c r="AM109" i="37"/>
  <c r="C111" i="37"/>
  <c r="AL64" i="37"/>
  <c r="AY76" i="37"/>
  <c r="E82" i="37"/>
  <c r="J86" i="37"/>
  <c r="AJ89" i="37"/>
  <c r="AN92" i="37"/>
  <c r="AL94" i="37"/>
  <c r="J96" i="37"/>
  <c r="X97" i="37"/>
  <c r="AL98" i="37"/>
  <c r="AZ99" i="37"/>
  <c r="P101" i="37"/>
  <c r="AD102" i="37"/>
  <c r="AR103" i="37"/>
  <c r="H105" i="37"/>
  <c r="V106" i="37"/>
  <c r="AJ107" i="37"/>
  <c r="AX108" i="37"/>
  <c r="N110" i="37"/>
  <c r="AB111" i="37"/>
  <c r="AU82" i="37"/>
  <c r="D95" i="37"/>
  <c r="O100" i="37"/>
  <c r="U105" i="37"/>
  <c r="AA110" i="37"/>
  <c r="L85" i="37"/>
  <c r="AS95" i="37"/>
  <c r="AY100" i="37"/>
  <c r="G106" i="37"/>
  <c r="M111" i="37"/>
  <c r="Y86" i="37"/>
  <c r="O96" i="37"/>
  <c r="U101" i="37"/>
  <c r="AA106" i="37"/>
  <c r="AG111" i="37"/>
  <c r="AN87" i="37"/>
  <c r="AI96" i="37"/>
  <c r="AO101" i="37"/>
  <c r="AU106" i="37"/>
  <c r="N62" i="37"/>
  <c r="N113" i="37" s="1"/>
  <c r="J192" i="37" s="1"/>
  <c r="D192" i="37" s="1"/>
  <c r="AH70" i="37"/>
  <c r="L78" i="37"/>
  <c r="AT85" i="37"/>
  <c r="AD93" i="37"/>
  <c r="Y74" i="37"/>
  <c r="AY67" i="37"/>
  <c r="U62" i="37"/>
  <c r="U113" i="37" s="1"/>
  <c r="AD71" i="37"/>
  <c r="AI64" i="37"/>
  <c r="AB64" i="37"/>
  <c r="AV69" i="37"/>
  <c r="X75" i="37"/>
  <c r="L81" i="37"/>
  <c r="AX86" i="37"/>
  <c r="AL92" i="37"/>
  <c r="E77" i="37"/>
  <c r="P69" i="37"/>
  <c r="D77" i="37"/>
  <c r="O70" i="37"/>
  <c r="T63" i="37"/>
  <c r="AZ64" i="37"/>
  <c r="AT70" i="37"/>
  <c r="AB76" i="37"/>
  <c r="P82" i="37"/>
  <c r="D88" i="37"/>
  <c r="AP93" i="37"/>
  <c r="AN75" i="37"/>
  <c r="AE69" i="37"/>
  <c r="AB63" i="37"/>
  <c r="W72" i="37"/>
  <c r="AB65" i="37"/>
  <c r="AV63" i="37"/>
  <c r="AJ69" i="37"/>
  <c r="AJ75" i="37"/>
  <c r="X81" i="37"/>
  <c r="L87" i="37"/>
  <c r="AX92" i="37"/>
  <c r="AO76" i="37"/>
  <c r="W69" i="37"/>
  <c r="AM76" i="37"/>
  <c r="AY69" i="37"/>
  <c r="E63" i="37"/>
  <c r="AK73" i="37"/>
  <c r="S70" i="37"/>
  <c r="AL90" i="37"/>
  <c r="V74" i="37"/>
  <c r="D71" i="37"/>
  <c r="AQ79" i="37"/>
  <c r="AQ86" i="37"/>
  <c r="AQ91" i="37"/>
  <c r="AW77" i="37"/>
  <c r="AW90" i="37"/>
  <c r="AJ96" i="37"/>
  <c r="R99" i="37"/>
  <c r="AH101" i="37"/>
  <c r="AT103" i="37"/>
  <c r="H106" i="37"/>
  <c r="X108" i="37"/>
  <c r="AJ110" i="37"/>
  <c r="AI70" i="37"/>
  <c r="AC83" i="37"/>
  <c r="C90" i="37"/>
  <c r="M94" i="37"/>
  <c r="I96" i="37"/>
  <c r="AU97" i="37"/>
  <c r="AE99" i="37"/>
  <c r="AW100" i="37"/>
  <c r="M102" i="37"/>
  <c r="AA103" i="37"/>
  <c r="AO104" i="37"/>
  <c r="E106" i="37"/>
  <c r="S107" i="37"/>
  <c r="AG108" i="37"/>
  <c r="AU109" i="37"/>
  <c r="K111" i="37"/>
  <c r="P66" i="37"/>
  <c r="G78" i="37"/>
  <c r="AE82" i="37"/>
  <c r="AI86" i="37"/>
  <c r="E90" i="37"/>
  <c r="I93" i="37"/>
  <c r="AV94" i="37"/>
  <c r="R96" i="37"/>
  <c r="AF97" i="37"/>
  <c r="AT98" i="37"/>
  <c r="J100" i="37"/>
  <c r="X101" i="37"/>
  <c r="AL102" i="37"/>
  <c r="AZ103" i="37"/>
  <c r="P105" i="37"/>
  <c r="AD106" i="37"/>
  <c r="AR107" i="37"/>
  <c r="H109" i="37"/>
  <c r="V110" i="37"/>
  <c r="AJ111" i="37"/>
  <c r="AW84" i="37"/>
  <c r="AO95" i="37"/>
  <c r="AU100" i="37"/>
  <c r="C106" i="37"/>
  <c r="I111" i="37"/>
  <c r="N87" i="37"/>
  <c r="AA96" i="37"/>
  <c r="AG101" i="37"/>
  <c r="AM106" i="37"/>
  <c r="AS111" i="37"/>
  <c r="U88" i="37"/>
  <c r="AU96" i="37"/>
  <c r="C102" i="37"/>
  <c r="I107" i="37"/>
  <c r="V63" i="37"/>
  <c r="S89" i="37"/>
  <c r="Q97" i="37"/>
  <c r="W102" i="37"/>
  <c r="AC107" i="37"/>
  <c r="L63" i="37"/>
  <c r="Z71" i="37"/>
  <c r="J79" i="37"/>
  <c r="AR86" i="37"/>
  <c r="AB94" i="37"/>
  <c r="AU73" i="37"/>
  <c r="W67" i="37"/>
  <c r="AY70" i="37"/>
  <c r="F64" i="37"/>
  <c r="AT64" i="37"/>
  <c r="P70" i="37"/>
  <c r="AV75" i="37"/>
  <c r="AJ81" i="37"/>
  <c r="X87" i="37"/>
  <c r="L93" i="37"/>
  <c r="Z76" i="37"/>
  <c r="P68" i="37"/>
  <c r="Y76" i="37"/>
  <c r="AK69" i="37"/>
  <c r="AO62" i="37"/>
  <c r="AO113" i="37" s="1"/>
  <c r="T65" i="37"/>
  <c r="N71" i="37"/>
  <c r="AZ76" i="37"/>
  <c r="AN82" i="37"/>
  <c r="AB88" i="37"/>
  <c r="P94" i="37"/>
  <c r="K75" i="37"/>
  <c r="I69" i="37"/>
  <c r="AW62" i="37"/>
  <c r="AW113" i="37" s="1"/>
  <c r="AS71" i="37"/>
  <c r="AW64" i="37"/>
  <c r="V64" i="37"/>
  <c r="J70" i="37"/>
  <c r="J76" i="37"/>
  <c r="AV81" i="37"/>
  <c r="AJ87" i="37"/>
  <c r="X93" i="37"/>
  <c r="L76" i="37"/>
  <c r="AZ68" i="37"/>
  <c r="K76" i="37"/>
  <c r="V69" i="37"/>
  <c r="AH62" i="37"/>
  <c r="AH113" i="37" s="1"/>
  <c r="AR73" i="37"/>
  <c r="AI71" i="37"/>
  <c r="G91" i="37"/>
  <c r="U75" i="37"/>
  <c r="AG71" i="37"/>
  <c r="AJ80" i="37"/>
  <c r="AW86" i="37"/>
  <c r="G92" i="37"/>
  <c r="E80" i="37"/>
  <c r="AA91" i="37"/>
  <c r="F97" i="37"/>
  <c r="AH99" i="37"/>
  <c r="AT101" i="37"/>
  <c r="L104" i="37"/>
  <c r="X106" i="37"/>
  <c r="AJ108" i="37"/>
  <c r="AZ110" i="37"/>
  <c r="AO73" i="37"/>
  <c r="D84" i="37"/>
  <c r="AO90" i="37"/>
  <c r="R94" i="37"/>
  <c r="Q96" i="37"/>
  <c r="AY97" i="37"/>
  <c r="AI99" i="37"/>
  <c r="C101" i="37"/>
  <c r="Q102" i="37"/>
  <c r="AE103" i="37"/>
  <c r="AS104" i="37"/>
  <c r="I106" i="37"/>
  <c r="W107" i="37"/>
  <c r="AK108" i="37"/>
  <c r="AY109" i="37"/>
  <c r="O111" i="37"/>
  <c r="C67" i="37"/>
  <c r="V78" i="37"/>
  <c r="AQ82" i="37"/>
  <c r="AV86" i="37"/>
  <c r="O90" i="37"/>
  <c r="S93" i="37"/>
  <c r="C95" i="37"/>
  <c r="V96" i="37"/>
  <c r="AJ97" i="37"/>
  <c r="AX98" i="37"/>
  <c r="N100" i="37"/>
  <c r="AB101" i="37"/>
  <c r="AP102" i="37"/>
  <c r="F104" i="37"/>
  <c r="T105" i="37"/>
  <c r="AH106" i="37"/>
  <c r="AV107" i="37"/>
  <c r="L109" i="37"/>
  <c r="Z110" i="37"/>
  <c r="AN111" i="37"/>
  <c r="AX85" i="37"/>
  <c r="G96" i="37"/>
  <c r="M101" i="37"/>
  <c r="S106" i="37"/>
  <c r="Y111" i="37"/>
  <c r="L88" i="37"/>
  <c r="AQ96" i="37"/>
  <c r="AW101" i="37"/>
  <c r="E107" i="37"/>
  <c r="AE62" i="37"/>
  <c r="AE113" i="37" s="1"/>
  <c r="J89" i="37"/>
  <c r="M97" i="37"/>
  <c r="S102" i="37"/>
  <c r="Y107" i="37"/>
  <c r="Y66" i="37"/>
  <c r="H90" i="37"/>
  <c r="AG97" i="37"/>
  <c r="AM102" i="37"/>
  <c r="AS107" i="37"/>
  <c r="AD63" i="37"/>
  <c r="AX71" i="37"/>
  <c r="AH79" i="37"/>
  <c r="R87" i="37"/>
  <c r="AZ94" i="37"/>
  <c r="Y73" i="37"/>
  <c r="AR66" i="37"/>
  <c r="K77" i="37"/>
  <c r="W70" i="37"/>
  <c r="AA63" i="37"/>
  <c r="N65" i="37"/>
  <c r="AN70" i="37"/>
  <c r="V76" i="37"/>
  <c r="J82" i="37"/>
  <c r="AV87" i="37"/>
  <c r="AJ93" i="37"/>
  <c r="AU75" i="37"/>
  <c r="AR67" i="37"/>
  <c r="AT75" i="37"/>
  <c r="H69" i="37"/>
  <c r="AA62" i="37"/>
  <c r="AA113" i="37" s="1"/>
  <c r="J205" i="37" s="1"/>
  <c r="AR65" i="37"/>
  <c r="AL71" i="37"/>
  <c r="Z77" i="37"/>
  <c r="N83" i="37"/>
  <c r="AZ88" i="37"/>
  <c r="AN94" i="37"/>
  <c r="AG74" i="37"/>
  <c r="AK68" i="37"/>
  <c r="P71" i="37"/>
  <c r="T64" i="37"/>
  <c r="AN64" i="37"/>
  <c r="AB70" i="37"/>
  <c r="AH76" i="37"/>
  <c r="V82" i="37"/>
  <c r="J88" i="37"/>
  <c r="AV93" i="37"/>
  <c r="AG75" i="37"/>
  <c r="AD68" i="37"/>
  <c r="AF75" i="37"/>
  <c r="AQ68" i="37"/>
  <c r="AJ77" i="37"/>
  <c r="AO74" i="37"/>
  <c r="AH92" i="37"/>
  <c r="Y77" i="37"/>
  <c r="G73" i="37"/>
  <c r="S81" i="37"/>
  <c r="AY87" i="37"/>
  <c r="AJ92" i="37"/>
  <c r="J81" i="37"/>
  <c r="Y92" i="37"/>
  <c r="N97" i="37"/>
  <c r="AL99" i="37"/>
  <c r="D102" i="37"/>
  <c r="P104" i="37"/>
  <c r="AB106" i="37"/>
  <c r="AV108" i="37"/>
  <c r="J111" i="37"/>
  <c r="O75" i="37"/>
  <c r="AQ84" i="37"/>
  <c r="AY90" i="37"/>
  <c r="AA94" i="37"/>
  <c r="U96" i="37"/>
  <c r="E98" i="37"/>
  <c r="AQ99" i="37"/>
  <c r="G101" i="37"/>
  <c r="U102" i="37"/>
  <c r="AI103" i="37"/>
  <c r="AW104" i="37"/>
  <c r="M106" i="37"/>
  <c r="AA107" i="37"/>
  <c r="AO108" i="37"/>
  <c r="E110" i="37"/>
  <c r="S111" i="37"/>
  <c r="AO67" i="37"/>
  <c r="AK78" i="37"/>
  <c r="F83" i="37"/>
  <c r="K87" i="37"/>
  <c r="Y90" i="37"/>
  <c r="Y93" i="37"/>
  <c r="G95" i="37"/>
  <c r="Z96" i="37"/>
  <c r="AN97" i="37"/>
  <c r="D99" i="37"/>
  <c r="R100" i="37"/>
  <c r="AF101" i="37"/>
  <c r="AT102" i="37"/>
  <c r="J104" i="37"/>
  <c r="X105" i="37"/>
  <c r="AL106" i="37"/>
  <c r="AZ107" i="37"/>
  <c r="P109" i="37"/>
  <c r="AD110" i="37"/>
  <c r="AR111" i="37"/>
  <c r="AZ86" i="37"/>
  <c r="W96" i="37"/>
  <c r="AC101" i="37"/>
  <c r="AI106" i="37"/>
  <c r="AO111" i="37"/>
  <c r="AX88" i="37"/>
  <c r="I97" i="37"/>
  <c r="O102" i="37"/>
  <c r="U107" i="37"/>
  <c r="AK65" i="37"/>
  <c r="AV89" i="37"/>
  <c r="AC97" i="37"/>
  <c r="AI102" i="37"/>
  <c r="AO107" i="37"/>
  <c r="AA69" i="37"/>
  <c r="AT90" i="37"/>
  <c r="AW97" i="37"/>
  <c r="E103" i="37"/>
  <c r="K108" i="37"/>
  <c r="D64" i="37"/>
  <c r="X72" i="37"/>
  <c r="H80" i="37"/>
  <c r="AP87" i="37"/>
  <c r="Z95" i="37"/>
  <c r="C73" i="37"/>
  <c r="O66" i="37"/>
  <c r="AF76" i="37"/>
  <c r="AR69" i="37"/>
  <c r="AV62" i="37"/>
  <c r="AV113" i="37" s="1"/>
  <c r="AL65" i="37"/>
  <c r="H71" i="37"/>
  <c r="AT76" i="37"/>
  <c r="AH82" i="37"/>
  <c r="V88" i="37"/>
  <c r="J94" i="37"/>
  <c r="S75" i="37"/>
  <c r="O67" i="37"/>
  <c r="Q75" i="37"/>
  <c r="AC68" i="37"/>
  <c r="E62" i="37"/>
  <c r="E113" i="37" s="1"/>
  <c r="R66" i="37"/>
  <c r="L72" i="37"/>
  <c r="AX77" i="37"/>
  <c r="AL83" i="37"/>
  <c r="Z89" i="37"/>
  <c r="N95" i="37"/>
  <c r="K74" i="37"/>
  <c r="I68" i="37"/>
  <c r="AI62" i="37"/>
  <c r="AI113" i="37" s="1"/>
  <c r="J213" i="37" s="1"/>
  <c r="D213" i="37" s="1"/>
  <c r="AK70" i="37"/>
  <c r="AO63" i="37"/>
  <c r="Z65" i="37"/>
  <c r="T71" i="37"/>
  <c r="H77" i="37"/>
  <c r="AT82" i="37"/>
  <c r="AH88" i="37"/>
  <c r="V94" i="37"/>
  <c r="D75" i="37"/>
  <c r="AD67" i="37"/>
  <c r="C75" i="37"/>
  <c r="O68" i="37"/>
  <c r="AY79" i="37"/>
  <c r="W77" i="37"/>
  <c r="AK93" i="37"/>
  <c r="AG77" i="37"/>
  <c r="S73" i="37"/>
  <c r="AR81" i="37"/>
  <c r="F88" i="37"/>
  <c r="AT92" i="37"/>
  <c r="AI81" i="37"/>
  <c r="D93" i="37"/>
  <c r="R97" i="37"/>
  <c r="AX99" i="37"/>
  <c r="L102" i="37"/>
  <c r="X104" i="37"/>
  <c r="AN106" i="37"/>
  <c r="AZ108" i="37"/>
  <c r="N111" i="37"/>
  <c r="AQ76" i="37"/>
  <c r="F85" i="37"/>
  <c r="K91" i="37"/>
  <c r="AK94" i="37"/>
  <c r="AG96" i="37"/>
  <c r="Q98" i="37"/>
  <c r="AY99" i="37"/>
  <c r="O101" i="37"/>
  <c r="AC102" i="37"/>
  <c r="AQ103" i="37"/>
  <c r="G105" i="37"/>
  <c r="U106" i="37"/>
  <c r="AI107" i="37"/>
  <c r="AW108" i="37"/>
  <c r="M110" i="37"/>
  <c r="AA111" i="37"/>
  <c r="S69" i="37"/>
  <c r="R79" i="37"/>
  <c r="AE83" i="37"/>
  <c r="AK87" i="37"/>
  <c r="AR90" i="37"/>
  <c r="AL93" i="37"/>
  <c r="Q95" i="37"/>
  <c r="AH96" i="37"/>
  <c r="AV97" i="37"/>
  <c r="L99" i="37"/>
  <c r="Z100" i="37"/>
  <c r="AN101" i="37"/>
  <c r="D103" i="37"/>
  <c r="R104" i="37"/>
  <c r="AF105" i="37"/>
  <c r="AT106" i="37"/>
  <c r="J108" i="37"/>
  <c r="X109" i="37"/>
  <c r="AL110" i="37"/>
  <c r="AZ111" i="37"/>
  <c r="AO88" i="37"/>
  <c r="E97" i="37"/>
  <c r="K102" i="37"/>
  <c r="Q107" i="37"/>
  <c r="C68" i="37"/>
  <c r="AA90" i="37"/>
  <c r="AO97" i="37"/>
  <c r="AU102" i="37"/>
  <c r="C108" i="37"/>
  <c r="AP71" i="37"/>
  <c r="Y91" i="37"/>
  <c r="K98" i="37"/>
  <c r="Q103" i="37"/>
  <c r="W108" i="37"/>
  <c r="AI75" i="37"/>
  <c r="W92" i="37"/>
  <c r="AE98" i="37"/>
  <c r="AK103" i="37"/>
  <c r="AQ108" i="37"/>
  <c r="AF65" i="37"/>
  <c r="V73" i="37"/>
  <c r="F81" i="37"/>
  <c r="AN88" i="37"/>
  <c r="AA79" i="37"/>
  <c r="Y72" i="37"/>
  <c r="AQ65" i="37"/>
  <c r="C76" i="37"/>
  <c r="O69" i="37"/>
  <c r="L62" i="37"/>
  <c r="L113" i="37" s="1"/>
  <c r="L66" i="37"/>
  <c r="AF71" i="37"/>
  <c r="T77" i="37"/>
  <c r="H83" i="37"/>
  <c r="AT88" i="37"/>
  <c r="AH94" i="37"/>
  <c r="AN74" i="37"/>
  <c r="AK66" i="37"/>
  <c r="AM74" i="37"/>
  <c r="AX67" i="37"/>
  <c r="C62" i="37"/>
  <c r="C113" i="37" s="1"/>
  <c r="J181" i="37" s="1"/>
  <c r="D181" i="37" s="1"/>
  <c r="AP66" i="37"/>
  <c r="AJ72" i="37"/>
  <c r="X78" i="37"/>
  <c r="L84" i="37"/>
  <c r="AX89" i="37"/>
  <c r="U80" i="37"/>
  <c r="AM73" i="37"/>
  <c r="AK67" i="37"/>
  <c r="F62" i="37"/>
  <c r="F113" i="37" s="1"/>
  <c r="J184" i="37" s="1"/>
  <c r="D184" i="37" s="1"/>
  <c r="H70" i="37"/>
  <c r="M63" i="37"/>
  <c r="AX65" i="37"/>
  <c r="AR71" i="37"/>
  <c r="AF77" i="37"/>
  <c r="T83" i="37"/>
  <c r="H89" i="37"/>
  <c r="AT94" i="37"/>
  <c r="D74" i="37"/>
  <c r="AY66" i="37"/>
  <c r="AE74" i="37"/>
  <c r="AJ67" i="37"/>
  <c r="AQ80" i="37"/>
  <c r="S78" i="37"/>
  <c r="AO93" i="37"/>
  <c r="V62" i="37"/>
  <c r="V113" i="37" s="1"/>
  <c r="J200" i="37" s="1"/>
  <c r="D200" i="37" s="1"/>
  <c r="O74" i="37"/>
  <c r="M82" i="37"/>
  <c r="Y88" i="37"/>
  <c r="AQ62" i="37"/>
  <c r="AQ113" i="37" s="1"/>
  <c r="J221" i="37" s="1"/>
  <c r="L83" i="37"/>
  <c r="AZ93" i="37"/>
  <c r="AL97" i="37"/>
  <c r="H100" i="37"/>
  <c r="AB102" i="37"/>
  <c r="AN104" i="37"/>
  <c r="AZ106" i="37"/>
  <c r="R109" i="37"/>
  <c r="AD111" i="37"/>
  <c r="Q78" i="37"/>
  <c r="F86" i="37"/>
  <c r="AW91" i="37"/>
  <c r="AU94" i="37"/>
  <c r="AK96" i="37"/>
  <c r="U98" i="37"/>
  <c r="E100" i="37"/>
  <c r="S101" i="37"/>
  <c r="AG102" i="37"/>
  <c r="AU103" i="37"/>
  <c r="K105" i="37"/>
  <c r="Y106" i="37"/>
  <c r="AM107" i="37"/>
  <c r="C109" i="37"/>
  <c r="Q110" i="37"/>
  <c r="AE111" i="37"/>
  <c r="F70" i="37"/>
  <c r="AF79" i="37"/>
  <c r="AS83" i="37"/>
  <c r="AX87" i="37"/>
  <c r="C91" i="37"/>
  <c r="AR93" i="37"/>
  <c r="V95" i="37"/>
  <c r="AL96" i="37"/>
  <c r="AZ97" i="37"/>
  <c r="P99" i="37"/>
  <c r="AD100" i="37"/>
  <c r="AR101" i="37"/>
  <c r="H103" i="37"/>
  <c r="V104" i="37"/>
  <c r="AJ105" i="37"/>
  <c r="AX106" i="37"/>
  <c r="N108" i="37"/>
  <c r="AB109" i="37"/>
  <c r="AP110" i="37"/>
  <c r="I64" i="37"/>
  <c r="AC89" i="37"/>
  <c r="U97" i="37"/>
  <c r="AA102" i="37"/>
  <c r="AG107" i="37"/>
  <c r="E71" i="37"/>
  <c r="O91" i="37"/>
  <c r="G98" i="37"/>
  <c r="M103" i="37"/>
  <c r="S108" i="37"/>
  <c r="AV74" i="37"/>
  <c r="M92" i="37"/>
  <c r="AA98" i="37"/>
  <c r="AG103" i="37"/>
  <c r="AM108" i="37"/>
  <c r="J78" i="37"/>
  <c r="K93" i="37"/>
  <c r="AU98" i="37"/>
  <c r="C104" i="37"/>
  <c r="I109" i="37"/>
  <c r="F66" i="37"/>
  <c r="AT73" i="37"/>
  <c r="AD81" i="37"/>
  <c r="N89" i="37"/>
  <c r="AW78" i="37"/>
  <c r="C72" i="37"/>
  <c r="O65" i="37"/>
  <c r="Y75" i="37"/>
  <c r="AJ68" i="37"/>
  <c r="AJ66" i="37"/>
  <c r="F72" i="37"/>
  <c r="AR77" i="37"/>
  <c r="AF83" i="37"/>
  <c r="T89" i="37"/>
  <c r="H95" i="37"/>
  <c r="R74" i="37"/>
  <c r="H66" i="37"/>
  <c r="Q74" i="37"/>
  <c r="U67" i="37"/>
  <c r="P67" i="37"/>
  <c r="J73" i="37"/>
  <c r="AV78" i="37"/>
  <c r="AJ84" i="37"/>
  <c r="X90" i="37"/>
  <c r="AP79" i="37"/>
  <c r="K73" i="37"/>
  <c r="H67" i="37"/>
  <c r="AU76" i="37"/>
  <c r="AC69" i="37"/>
  <c r="S62" i="37"/>
  <c r="S113" i="37" s="1"/>
  <c r="X66" i="37"/>
  <c r="R72" i="37"/>
  <c r="F78" i="37"/>
  <c r="AR83" i="37"/>
  <c r="AF89" i="37"/>
  <c r="T95" i="37"/>
  <c r="AF73" i="37"/>
  <c r="V66" i="37"/>
  <c r="C74" i="37"/>
  <c r="G67" i="37"/>
  <c r="M90" i="37"/>
  <c r="AR110" i="37"/>
  <c r="AX103" i="37"/>
  <c r="AN96" i="37"/>
  <c r="I91" i="37"/>
  <c r="AU68" i="37"/>
  <c r="Z66" i="37"/>
  <c r="P88" i="37"/>
  <c r="H65" i="37"/>
  <c r="AC99" i="37"/>
  <c r="U109" i="37"/>
  <c r="AG93" i="37"/>
  <c r="AS103" i="37"/>
  <c r="M77" i="37"/>
  <c r="C98" i="37"/>
  <c r="AX110" i="37"/>
  <c r="H107" i="37"/>
  <c r="P103" i="37"/>
  <c r="X99" i="37"/>
  <c r="AE95" i="37"/>
  <c r="S88" i="37"/>
  <c r="AH71" i="37"/>
  <c r="AA109" i="37"/>
  <c r="AI105" i="37"/>
  <c r="AQ101" i="37"/>
  <c r="S97" i="37"/>
  <c r="X89" i="37"/>
  <c r="AM63" i="37"/>
  <c r="F107" i="37"/>
  <c r="AX101" i="37"/>
  <c r="T96" i="37"/>
  <c r="X67" i="37"/>
  <c r="Y81" i="37"/>
  <c r="AI73" i="37"/>
  <c r="AL79" i="37"/>
  <c r="V72" i="37"/>
  <c r="E84" i="37"/>
  <c r="AS74" i="37"/>
  <c r="N70" i="37"/>
  <c r="K84" i="37"/>
  <c r="F71" i="37"/>
  <c r="AF84" i="37"/>
  <c r="X92" i="37"/>
  <c r="AO70" i="37"/>
  <c r="D65" i="37"/>
  <c r="N69" i="37"/>
  <c r="W83" i="37"/>
  <c r="K70" i="37"/>
  <c r="AW83" i="37"/>
  <c r="E92" i="37"/>
  <c r="AU67" i="37"/>
  <c r="AV73" i="37"/>
  <c r="AN83" i="37"/>
  <c r="AX90" i="37"/>
  <c r="L82" i="37"/>
  <c r="AO94" i="37"/>
  <c r="AQ69" i="37"/>
  <c r="AA70" i="37"/>
  <c r="O92" i="37"/>
  <c r="H64" i="37"/>
  <c r="K81" i="37"/>
  <c r="E91" i="37"/>
  <c r="AQ87" i="37"/>
  <c r="AT97" i="37"/>
  <c r="AP101" i="37"/>
  <c r="AH105" i="37"/>
  <c r="Z109" i="37"/>
  <c r="AB74" i="37"/>
  <c r="E89" i="37"/>
  <c r="AU95" i="37"/>
  <c r="AM99" i="37"/>
  <c r="AU91" i="37"/>
  <c r="AS88" i="37"/>
  <c r="P110" i="37"/>
  <c r="Z103" i="37"/>
  <c r="AX95" i="37"/>
  <c r="AZ89" i="37"/>
  <c r="K66" i="37"/>
  <c r="AJ86" i="37"/>
  <c r="T86" i="37"/>
  <c r="AL62" i="37"/>
  <c r="AL113" i="37" s="1"/>
  <c r="J216" i="37" s="1"/>
  <c r="D216" i="37" s="1"/>
  <c r="O98" i="37"/>
  <c r="G108" i="37"/>
  <c r="AK90" i="37"/>
  <c r="AE102" i="37"/>
  <c r="AU64" i="37"/>
  <c r="AM96" i="37"/>
  <c r="AH110" i="37"/>
  <c r="AP106" i="37"/>
  <c r="AX102" i="37"/>
  <c r="H99" i="37"/>
  <c r="L95" i="37"/>
  <c r="W87" i="37"/>
  <c r="AE68" i="37"/>
  <c r="K109" i="37"/>
  <c r="S105" i="37"/>
  <c r="AA101" i="37"/>
  <c r="AW96" i="37"/>
  <c r="Z88" i="37"/>
  <c r="AP111" i="37"/>
  <c r="AJ106" i="37"/>
  <c r="AD101" i="37"/>
  <c r="AH95" i="37"/>
  <c r="O93" i="37"/>
  <c r="W80" i="37"/>
  <c r="S71" i="37"/>
  <c r="O77" i="37"/>
  <c r="AB68" i="37"/>
  <c r="AB81" i="37"/>
  <c r="V71" i="37"/>
  <c r="AC71" i="37"/>
  <c r="AX84" i="37"/>
  <c r="Z72" i="37"/>
  <c r="Z85" i="37"/>
  <c r="AV92" i="37"/>
  <c r="AN71" i="37"/>
  <c r="AS65" i="37"/>
  <c r="AJ70" i="37"/>
  <c r="P84" i="37"/>
  <c r="R71" i="37"/>
  <c r="AR84" i="37"/>
  <c r="AC92" i="37"/>
  <c r="D69" i="37"/>
  <c r="AL63" i="37"/>
  <c r="AQ74" i="37"/>
  <c r="V84" i="37"/>
  <c r="X91" i="37"/>
  <c r="Y83" i="37"/>
  <c r="O95" i="37"/>
  <c r="AC72" i="37"/>
  <c r="U73" i="37"/>
  <c r="Q93" i="37"/>
  <c r="AG65" i="37"/>
  <c r="AX81" i="37"/>
  <c r="AL91" i="37"/>
  <c r="L89" i="37"/>
  <c r="P98" i="37"/>
  <c r="H102" i="37"/>
  <c r="AX105" i="37"/>
  <c r="AP109" i="37"/>
  <c r="AC77" i="37"/>
  <c r="AQ89" i="37"/>
  <c r="M96" i="37"/>
  <c r="H91" i="37"/>
  <c r="AO79" i="37"/>
  <c r="G90" i="37"/>
  <c r="AH84" i="37"/>
  <c r="H78" i="37"/>
  <c r="AG87" i="37"/>
  <c r="AL109" i="37"/>
  <c r="AV102" i="37"/>
  <c r="AX94" i="37"/>
  <c r="AM88" i="37"/>
  <c r="Q63" i="37"/>
  <c r="AM82" i="37"/>
  <c r="X84" i="37"/>
  <c r="AY96" i="37"/>
  <c r="AQ106" i="37"/>
  <c r="AA87" i="37"/>
  <c r="Q101" i="37"/>
  <c r="AQ110" i="37"/>
  <c r="W95" i="37"/>
  <c r="R110" i="37"/>
  <c r="Z106" i="37"/>
  <c r="AH102" i="37"/>
  <c r="AP98" i="37"/>
  <c r="AQ94" i="37"/>
  <c r="W86" i="37"/>
  <c r="Y65" i="37"/>
  <c r="AS108" i="37"/>
  <c r="C105" i="37"/>
  <c r="K101" i="37"/>
  <c r="Y96" i="37"/>
  <c r="H87" i="37"/>
  <c r="R111" i="37"/>
  <c r="L106" i="37"/>
  <c r="F101" i="37"/>
  <c r="AE94" i="37"/>
  <c r="L92" i="37"/>
  <c r="AT78" i="37"/>
  <c r="Q68" i="37"/>
  <c r="M73" i="37"/>
  <c r="AA65" i="37"/>
  <c r="O79" i="37"/>
  <c r="U68" i="37"/>
  <c r="AY72" i="37"/>
  <c r="AG85" i="37"/>
  <c r="AG73" i="37"/>
  <c r="U86" i="37"/>
  <c r="V93" i="37"/>
  <c r="AU72" i="37"/>
  <c r="AF66" i="37"/>
  <c r="AQ71" i="37"/>
  <c r="I85" i="37"/>
  <c r="AH72" i="37"/>
  <c r="AF85" i="37"/>
  <c r="C93" i="37"/>
  <c r="C70" i="37"/>
  <c r="Y64" i="37"/>
  <c r="AQ75" i="37"/>
  <c r="C85" i="37"/>
  <c r="AV91" i="37"/>
  <c r="AM84" i="37"/>
  <c r="AL95" i="37"/>
  <c r="W75" i="37"/>
  <c r="O76" i="37"/>
  <c r="AK62" i="37"/>
  <c r="AK113" i="37" s="1"/>
  <c r="K67" i="37"/>
  <c r="AS82" i="37"/>
  <c r="Q92" i="37"/>
  <c r="AC90" i="37"/>
  <c r="AF98" i="37"/>
  <c r="X102" i="37"/>
  <c r="P106" i="37"/>
  <c r="H110" i="37"/>
  <c r="AU78" i="37"/>
  <c r="AF90" i="37"/>
  <c r="AC96" i="37"/>
  <c r="T90" i="37"/>
  <c r="AC78" i="37"/>
  <c r="AK89" i="37"/>
  <c r="AE85" i="37"/>
  <c r="F109" i="37"/>
  <c r="P102" i="37"/>
  <c r="AB93" i="37"/>
  <c r="S87" i="37"/>
  <c r="AC75" i="37"/>
  <c r="AL76" i="37"/>
  <c r="AB82" i="37"/>
  <c r="E111" i="37"/>
  <c r="AK95" i="37"/>
  <c r="AC105" i="37"/>
  <c r="V83" i="37"/>
  <c r="C100" i="37"/>
  <c r="AC109" i="37"/>
  <c r="AS93" i="37"/>
  <c r="AZ109" i="37"/>
  <c r="J106" i="37"/>
  <c r="R102" i="37"/>
  <c r="Z98" i="37"/>
  <c r="X94" i="37"/>
  <c r="U85" i="37"/>
  <c r="W62" i="37"/>
  <c r="W113" i="37" s="1"/>
  <c r="J201" i="37" s="1"/>
  <c r="AC108" i="37"/>
  <c r="AK104" i="37"/>
  <c r="AS100" i="37"/>
  <c r="E96" i="37"/>
  <c r="AR85" i="37"/>
  <c r="AV110" i="37"/>
  <c r="AP105" i="37"/>
  <c r="AJ100" i="37"/>
  <c r="AN93" i="37"/>
  <c r="S91" i="37"/>
  <c r="U77" i="37"/>
  <c r="W65" i="37"/>
  <c r="T69" i="37"/>
  <c r="Z67" i="37"/>
  <c r="AK75" i="37"/>
  <c r="D62" i="37"/>
  <c r="D113" i="37" s="1"/>
  <c r="J182" i="37" s="1"/>
  <c r="D182" i="37" s="1"/>
  <c r="W74" i="37"/>
  <c r="V86" i="37"/>
  <c r="H75" i="37"/>
  <c r="V87" i="37"/>
  <c r="I62" i="37"/>
  <c r="I113" i="37" s="1"/>
  <c r="AQ73" i="37"/>
  <c r="S67" i="37"/>
  <c r="O73" i="37"/>
  <c r="AV85" i="37"/>
  <c r="L74" i="37"/>
  <c r="AH86" i="37"/>
  <c r="AF93" i="37"/>
  <c r="AW70" i="37"/>
  <c r="P65" i="37"/>
  <c r="AX76" i="37"/>
  <c r="AP85" i="37"/>
  <c r="AA92" i="37"/>
  <c r="P86" i="37"/>
  <c r="L96" i="37"/>
  <c r="AP77" i="37"/>
  <c r="AB78" i="37"/>
  <c r="Q69" i="37"/>
  <c r="AT83" i="37"/>
  <c r="E93" i="37"/>
  <c r="F92" i="37"/>
  <c r="AV98" i="37"/>
  <c r="AN102" i="37"/>
  <c r="AF106" i="37"/>
  <c r="X110" i="37"/>
  <c r="J80" i="37"/>
  <c r="T91" i="37"/>
  <c r="AS96" i="37"/>
  <c r="H96" i="37"/>
  <c r="AE89" i="37"/>
  <c r="AI76" i="37"/>
  <c r="R89" i="37"/>
  <c r="AH83" i="37"/>
  <c r="AP76" i="37"/>
  <c r="AO83" i="37"/>
  <c r="AF108" i="37"/>
  <c r="AL101" i="37"/>
  <c r="R91" i="37"/>
  <c r="AW85" i="37"/>
  <c r="S72" i="37"/>
  <c r="AB69" i="37"/>
  <c r="AF80" i="37"/>
  <c r="AO109" i="37"/>
  <c r="K94" i="37"/>
  <c r="O104" i="37"/>
  <c r="G79" i="37"/>
  <c r="AM98" i="37"/>
  <c r="O108" i="37"/>
  <c r="F91" i="37"/>
  <c r="AJ109" i="37"/>
  <c r="AR105" i="37"/>
  <c r="AZ101" i="37"/>
  <c r="J98" i="37"/>
  <c r="E94" i="37"/>
  <c r="T84" i="37"/>
  <c r="M108" i="37"/>
  <c r="U104" i="37"/>
  <c r="AC100" i="37"/>
  <c r="AI95" i="37"/>
  <c r="AC84" i="37"/>
  <c r="AB110" i="37"/>
  <c r="V105" i="37"/>
  <c r="P100" i="37"/>
  <c r="P92" i="37"/>
  <c r="AE90" i="37"/>
  <c r="AH75" i="37"/>
  <c r="P63" i="37"/>
  <c r="Q66" i="37"/>
  <c r="K65" i="37"/>
  <c r="E72" i="37"/>
  <c r="AE75" i="37"/>
  <c r="E87" i="37"/>
  <c r="AA76" i="37"/>
  <c r="H88" i="37"/>
  <c r="AT62" i="37"/>
  <c r="AT113" i="37" s="1"/>
  <c r="J224" i="37" s="1"/>
  <c r="D224" i="37" s="1"/>
  <c r="AP74" i="37"/>
  <c r="AA68" i="37"/>
  <c r="AK74" i="37"/>
  <c r="AA86" i="37"/>
  <c r="AB75" i="37"/>
  <c r="AB87" i="37"/>
  <c r="Q62" i="37"/>
  <c r="Q113" i="37" s="1"/>
  <c r="G72" i="37"/>
  <c r="C66" i="37"/>
  <c r="AQ77" i="37"/>
  <c r="X86" i="37"/>
  <c r="AY92" i="37"/>
  <c r="AE87" i="37"/>
  <c r="AB96" i="37"/>
  <c r="G80" i="37"/>
  <c r="AN80" i="37"/>
  <c r="X64" i="37"/>
  <c r="L71" i="37"/>
  <c r="AO84" i="37"/>
  <c r="I65" i="37"/>
  <c r="N93" i="37"/>
  <c r="N99" i="37"/>
  <c r="F103" i="37"/>
  <c r="AV106" i="37"/>
  <c r="AN110" i="37"/>
  <c r="N81" i="37"/>
  <c r="I92" i="37"/>
  <c r="K97" i="37"/>
  <c r="AP95" i="37"/>
  <c r="AQ88" i="37"/>
  <c r="AC73" i="37"/>
  <c r="AW88" i="37"/>
  <c r="G83" i="37"/>
  <c r="AZ81" i="37"/>
  <c r="D108" i="37"/>
  <c r="N101" i="37"/>
  <c r="C89" i="37"/>
  <c r="O84" i="37"/>
  <c r="M69" i="37"/>
  <c r="AG62" i="37"/>
  <c r="AG113" i="37" s="1"/>
  <c r="AJ78" i="37"/>
  <c r="AA108" i="37"/>
  <c r="AI91" i="37"/>
  <c r="AY102" i="37"/>
  <c r="AN68" i="37"/>
  <c r="Y97" i="37"/>
  <c r="AY106" i="37"/>
  <c r="AZ87" i="37"/>
  <c r="T109" i="37"/>
  <c r="AB105" i="37"/>
  <c r="AJ101" i="37"/>
  <c r="AR97" i="37"/>
  <c r="AE93" i="37"/>
  <c r="S83" i="37"/>
  <c r="AM111" i="37"/>
  <c r="AU107" i="37"/>
  <c r="E104" i="37"/>
  <c r="M100" i="37"/>
  <c r="F95" i="37"/>
  <c r="C83" i="37"/>
  <c r="D110" i="37"/>
  <c r="AV104" i="37"/>
  <c r="AP99" i="37"/>
  <c r="J90" i="37"/>
  <c r="AB89" i="37"/>
  <c r="AA73" i="37"/>
  <c r="M93" i="37"/>
  <c r="G62" i="37"/>
  <c r="G113" i="37" s="1"/>
  <c r="J185" i="37" s="1"/>
  <c r="D185" i="37" s="1"/>
  <c r="AC62" i="37"/>
  <c r="AC113" i="37" s="1"/>
  <c r="C69" i="37"/>
  <c r="K62" i="37"/>
  <c r="K113" i="37" s="1"/>
  <c r="J189" i="37" s="1"/>
  <c r="D189" i="37" s="1"/>
  <c r="C77" i="37"/>
  <c r="AH87" i="37"/>
  <c r="AM77" i="37"/>
  <c r="AP88" i="37"/>
  <c r="AK63" i="37"/>
  <c r="AX75" i="37"/>
  <c r="Z69" i="37"/>
  <c r="AZ75" i="37"/>
  <c r="J87" i="37"/>
  <c r="AJ76" i="37"/>
  <c r="R88" i="37"/>
  <c r="F73" i="37"/>
  <c r="AN66" i="37"/>
  <c r="AE78" i="37"/>
  <c r="G87" i="37"/>
  <c r="AE63" i="37"/>
  <c r="AG88" i="37"/>
  <c r="AR96" i="37"/>
  <c r="F82" i="37"/>
  <c r="AC82" i="37"/>
  <c r="S66" i="37"/>
  <c r="AB72" i="37"/>
  <c r="AD85" i="37"/>
  <c r="AV68" i="37"/>
  <c r="G94" i="37"/>
  <c r="AD99" i="37"/>
  <c r="V103" i="37"/>
  <c r="N107" i="37"/>
  <c r="F111" i="37"/>
  <c r="N82" i="37"/>
  <c r="AU92" i="37"/>
  <c r="AA97" i="37"/>
  <c r="X95" i="37"/>
  <c r="E88" i="37"/>
  <c r="J93" i="37"/>
  <c r="AD88" i="37"/>
  <c r="AF82" i="37"/>
  <c r="N75" i="37"/>
  <c r="AC76" i="37"/>
  <c r="AR79" i="37"/>
  <c r="V107" i="37"/>
  <c r="AF100" i="37"/>
  <c r="AA85" i="37"/>
  <c r="Z82" i="37"/>
  <c r="Y63" i="37"/>
  <c r="AN76" i="37"/>
  <c r="M107" i="37"/>
  <c r="AE88" i="37"/>
  <c r="AK101" i="37"/>
  <c r="AC111" i="37"/>
  <c r="K96" i="37"/>
  <c r="AK105" i="37"/>
  <c r="AV83" i="37"/>
  <c r="D109" i="37"/>
  <c r="L105" i="37"/>
  <c r="T101" i="37"/>
  <c r="AB97" i="37"/>
  <c r="AW92" i="37"/>
  <c r="R82" i="37"/>
  <c r="W111" i="37"/>
  <c r="AE107" i="37"/>
  <c r="AM103" i="37"/>
  <c r="AU99" i="37"/>
  <c r="AF94" i="37"/>
  <c r="AM81" i="37"/>
  <c r="AH109" i="37"/>
  <c r="AB104" i="37"/>
  <c r="V99" i="37"/>
  <c r="X88" i="37"/>
  <c r="AI88" i="37"/>
  <c r="AW71" i="37"/>
  <c r="AO91" i="37"/>
  <c r="AY64" i="37"/>
  <c r="O78" i="37"/>
  <c r="AS62" i="37"/>
  <c r="AS113" i="37" s="1"/>
  <c r="AY78" i="37"/>
  <c r="U89" i="37"/>
  <c r="AF64" i="37"/>
  <c r="AW76" i="37"/>
  <c r="Y70" i="37"/>
  <c r="AD77" i="37"/>
  <c r="AW87" i="37"/>
  <c r="D78" i="37"/>
  <c r="AY88" i="37"/>
  <c r="E74" i="37"/>
  <c r="AM67" i="37"/>
  <c r="Z79" i="37"/>
  <c r="AS87" i="37"/>
  <c r="AG66" i="37"/>
  <c r="AO89" i="37"/>
  <c r="J97" i="37"/>
  <c r="AP83" i="37"/>
  <c r="S84" i="37"/>
  <c r="Y68" i="37"/>
  <c r="F74" i="37"/>
  <c r="AD86" i="37"/>
  <c r="S74" i="37"/>
  <c r="AS94" i="37"/>
  <c r="AT99" i="37"/>
  <c r="AL103" i="37"/>
  <c r="AD107" i="37"/>
  <c r="V111" i="37"/>
  <c r="P83" i="37"/>
  <c r="AC93" i="37"/>
  <c r="AQ97" i="37"/>
  <c r="AZ77" i="37"/>
  <c r="AR106" i="37"/>
  <c r="D100" i="37"/>
  <c r="AK82" i="37"/>
  <c r="AP80" i="37"/>
  <c r="J92" i="37"/>
  <c r="AO77" i="37"/>
  <c r="AR74" i="37"/>
  <c r="AW105" i="37"/>
  <c r="AK84" i="37"/>
  <c r="W100" i="37"/>
  <c r="O110" i="37"/>
  <c r="AM94" i="37"/>
  <c r="W104" i="37"/>
  <c r="AK79" i="37"/>
  <c r="AL108" i="37"/>
  <c r="AT104" i="37"/>
  <c r="D101" i="37"/>
  <c r="L97" i="37"/>
  <c r="K92" i="37"/>
  <c r="P81" i="37"/>
  <c r="G111" i="37"/>
  <c r="O107" i="37"/>
  <c r="W103" i="37"/>
  <c r="AA99" i="37"/>
  <c r="H94" i="37"/>
  <c r="Y80" i="37"/>
  <c r="N109" i="37"/>
  <c r="H104" i="37"/>
  <c r="AZ98" i="37"/>
  <c r="AC86" i="37"/>
  <c r="AF87" i="37"/>
  <c r="E70" i="37"/>
  <c r="AG90" i="37"/>
  <c r="G86" i="37"/>
  <c r="AQ92" i="37"/>
  <c r="AC87" i="37"/>
  <c r="S63" i="37"/>
  <c r="W79" i="37"/>
  <c r="K64" i="37"/>
  <c r="AU79" i="37"/>
  <c r="AS89" i="37"/>
  <c r="AE65" i="37"/>
  <c r="AN77" i="37"/>
  <c r="R62" i="37"/>
  <c r="R113" i="37" s="1"/>
  <c r="Z78" i="37"/>
  <c r="O63" i="37"/>
  <c r="H79" i="37"/>
  <c r="Y89" i="37"/>
  <c r="H63" i="37"/>
  <c r="M75" i="37"/>
  <c r="AM68" i="37"/>
  <c r="P80" i="37"/>
  <c r="T88" i="37"/>
  <c r="AM69" i="37"/>
  <c r="AM90" i="37"/>
  <c r="Z97" i="37"/>
  <c r="AC85" i="37"/>
  <c r="I86" i="37"/>
  <c r="AF70" i="37"/>
  <c r="V75" i="37"/>
  <c r="Z87" i="37"/>
  <c r="N78" i="37"/>
  <c r="AC95" i="37"/>
  <c r="L100" i="37"/>
  <c r="D104" i="37"/>
  <c r="AT107" i="37"/>
  <c r="AL111" i="37"/>
  <c r="Q84" i="37"/>
  <c r="C94" i="37"/>
  <c r="I98" i="37"/>
  <c r="AJ94" i="37"/>
  <c r="D86" i="37"/>
  <c r="V92" i="37"/>
  <c r="AL87" i="37"/>
  <c r="AE81" i="37"/>
  <c r="AJ73" i="37"/>
  <c r="AX72" i="37"/>
  <c r="T106" i="37"/>
  <c r="Z99" i="37"/>
  <c r="Y79" i="37"/>
  <c r="L79" i="37"/>
  <c r="AD89" i="37"/>
  <c r="F80" i="37"/>
  <c r="AV72" i="37"/>
  <c r="AI104" i="37"/>
  <c r="AE80" i="37"/>
  <c r="I99" i="37"/>
  <c r="AY108" i="37"/>
  <c r="AP92" i="37"/>
  <c r="I103" i="37"/>
  <c r="R70" i="37"/>
  <c r="V108" i="37"/>
  <c r="AD104" i="37"/>
  <c r="AL100" i="37"/>
  <c r="AT96" i="37"/>
  <c r="W91" i="37"/>
  <c r="O80" i="37"/>
  <c r="AO110" i="37"/>
  <c r="AW106" i="37"/>
  <c r="G103" i="37"/>
  <c r="C99" i="37"/>
  <c r="W93" i="37"/>
  <c r="AG78" i="37"/>
  <c r="AN108" i="37"/>
  <c r="AH103" i="37"/>
  <c r="AB98" i="37"/>
  <c r="AM83" i="37"/>
  <c r="R86" i="37"/>
  <c r="AZ66" i="37"/>
  <c r="F89" i="37"/>
  <c r="U84" i="37"/>
  <c r="AJ91" i="37"/>
  <c r="C86" i="37"/>
  <c r="AG64" i="37"/>
  <c r="R80" i="37"/>
  <c r="AD65" i="37"/>
  <c r="AT80" i="37"/>
  <c r="S90" i="37"/>
  <c r="AM66" i="37"/>
  <c r="AM62" i="37"/>
  <c r="AM113" i="37" s="1"/>
  <c r="J217" i="37" s="1"/>
  <c r="D217" i="37" s="1"/>
  <c r="AN63" i="37"/>
  <c r="AC79" i="37"/>
  <c r="W64" i="37"/>
  <c r="K80" i="37"/>
  <c r="AW89" i="37"/>
  <c r="AS63" i="37"/>
  <c r="H76" i="37"/>
  <c r="AH69" i="37"/>
  <c r="AW80" i="37"/>
  <c r="AR88" i="37"/>
  <c r="AO72" i="37"/>
  <c r="AK91" i="37"/>
  <c r="AP97" i="37"/>
  <c r="AT86" i="37"/>
  <c r="C88" i="37"/>
  <c r="AA72" i="37"/>
  <c r="AD76" i="37"/>
  <c r="O88" i="37"/>
  <c r="V80" i="37"/>
  <c r="D96" i="37"/>
  <c r="AB100" i="37"/>
  <c r="T104" i="37"/>
  <c r="L108" i="37"/>
  <c r="O62" i="37"/>
  <c r="O113" i="37" s="1"/>
  <c r="R85" i="37"/>
  <c r="W94" i="37"/>
  <c r="Y98" i="37"/>
  <c r="Q94" i="37"/>
  <c r="AZ84" i="37"/>
  <c r="C92" i="37"/>
  <c r="M87" i="37"/>
  <c r="AS66" i="37"/>
  <c r="AL105" i="37"/>
  <c r="AR98" i="37"/>
  <c r="M71" i="37"/>
  <c r="I77" i="37"/>
  <c r="T85" i="37"/>
  <c r="D94" i="37"/>
  <c r="AZ70" i="37"/>
  <c r="U103" i="37"/>
  <c r="AG72" i="37"/>
  <c r="AS97" i="37"/>
  <c r="AK107" i="37"/>
  <c r="AM89" i="37"/>
  <c r="AS101" i="37"/>
  <c r="AV111" i="37"/>
  <c r="F108" i="37"/>
  <c r="N104" i="37"/>
  <c r="V100" i="37"/>
  <c r="AD96" i="37"/>
  <c r="AH90" i="37"/>
  <c r="AZ78" i="37"/>
  <c r="Y110" i="37"/>
  <c r="AG106" i="37"/>
  <c r="AO102" i="37"/>
  <c r="AG98" i="37"/>
  <c r="AB92" i="37"/>
  <c r="F76" i="37"/>
  <c r="T108" i="37"/>
  <c r="N103" i="37"/>
  <c r="D98" i="37"/>
  <c r="W81" i="37"/>
  <c r="Q85" i="37"/>
  <c r="AS64" i="37"/>
  <c r="C87" i="37"/>
  <c r="AK81" i="37"/>
  <c r="I90" i="37"/>
  <c r="AG83" i="37"/>
  <c r="M66" i="37"/>
  <c r="Q81" i="37"/>
  <c r="E67" i="37"/>
  <c r="AU81" i="37"/>
  <c r="AU90" i="37"/>
  <c r="AL67" i="37"/>
  <c r="L65" i="37"/>
  <c r="AM80" i="37"/>
  <c r="AU65" i="37"/>
  <c r="O81" i="37"/>
  <c r="AB90" i="37"/>
  <c r="AR64" i="37"/>
  <c r="G77" i="37"/>
  <c r="AP70" i="37"/>
  <c r="AL81" i="37"/>
  <c r="W89" i="37"/>
  <c r="V77" i="37"/>
  <c r="AS92" i="37"/>
  <c r="H98" i="37"/>
  <c r="X62" i="37"/>
  <c r="X113" i="37" s="1"/>
  <c r="K89" i="37"/>
  <c r="AH74" i="37"/>
  <c r="AY77" i="37"/>
  <c r="D89" i="37"/>
  <c r="X82" i="37"/>
  <c r="AF96" i="37"/>
  <c r="AR100" i="37"/>
  <c r="AJ104" i="37"/>
  <c r="AB108" i="37"/>
  <c r="Q65" i="37"/>
  <c r="S86" i="37"/>
  <c r="AP94" i="37"/>
  <c r="AO98" i="37"/>
  <c r="AU93" i="37"/>
  <c r="AY83" i="37"/>
  <c r="AG91" i="37"/>
  <c r="AK86" i="37"/>
  <c r="AD80" i="37"/>
  <c r="AX111" i="37"/>
  <c r="J105" i="37"/>
  <c r="T98" i="37"/>
  <c r="R64" i="37"/>
  <c r="AI74" i="37"/>
  <c r="AA80" i="37"/>
  <c r="H92" i="37"/>
  <c r="AX68" i="37"/>
  <c r="G102" i="37"/>
  <c r="AW111" i="37"/>
  <c r="AE96" i="37"/>
  <c r="W106" i="37"/>
  <c r="M86" i="37"/>
  <c r="AE100" i="37"/>
  <c r="AF111" i="37"/>
  <c r="AN107" i="37"/>
  <c r="AV103" i="37"/>
  <c r="F100" i="37"/>
  <c r="N96" i="37"/>
  <c r="AT89" i="37"/>
  <c r="AK77" i="37"/>
  <c r="I110" i="37"/>
  <c r="Q106" i="37"/>
  <c r="Y102" i="37"/>
  <c r="M98" i="37"/>
  <c r="AD91" i="37"/>
  <c r="M72" i="37"/>
  <c r="AX107" i="37"/>
  <c r="AR102" i="37"/>
  <c r="AD97" i="37"/>
  <c r="AS78" i="37"/>
  <c r="C84" i="37"/>
  <c r="I63" i="37"/>
  <c r="AY84" i="37"/>
  <c r="E79" i="37"/>
  <c r="AK88" i="37"/>
  <c r="H81" i="37"/>
  <c r="AA67" i="37"/>
  <c r="O82" i="37"/>
  <c r="L68" i="37"/>
  <c r="AP82" i="37"/>
  <c r="U91" i="37"/>
  <c r="AH68" i="37"/>
  <c r="AC63" i="37"/>
  <c r="T66" i="37"/>
  <c r="AF81" i="37"/>
  <c r="Q67" i="37"/>
  <c r="C82" i="37"/>
  <c r="AZ90" i="37"/>
  <c r="AZ65" i="37"/>
  <c r="J62" i="37"/>
  <c r="J113" i="37" s="1"/>
  <c r="J188" i="37" s="1"/>
  <c r="D188" i="37" s="1"/>
  <c r="AO71" i="37"/>
  <c r="S82" i="37"/>
  <c r="AU89" i="37"/>
  <c r="I79" i="37"/>
  <c r="AH93" i="37"/>
  <c r="Z64" i="37"/>
  <c r="J65" i="37"/>
  <c r="N90" i="37"/>
  <c r="AK76" i="37"/>
  <c r="C79" i="37"/>
  <c r="AG89" i="37"/>
  <c r="N84" i="37"/>
  <c r="AZ96" i="37"/>
  <c r="J101" i="37"/>
  <c r="AZ104" i="37"/>
  <c r="AR108" i="37"/>
  <c r="S68" i="37"/>
  <c r="U87" i="37"/>
  <c r="K95" i="37"/>
  <c r="G99" i="37"/>
  <c r="U93" i="37"/>
  <c r="AX82" i="37"/>
  <c r="N91" i="37"/>
  <c r="K86" i="37"/>
  <c r="AM91" i="37"/>
  <c r="Z111" i="37"/>
  <c r="AF104" i="37"/>
  <c r="AH97" i="37"/>
  <c r="AE92" i="37"/>
  <c r="T72" i="37"/>
  <c r="U74" i="37"/>
  <c r="L90" i="37"/>
  <c r="D67" i="37"/>
  <c r="AQ100" i="37"/>
  <c r="AI110" i="37"/>
  <c r="M95" i="37"/>
  <c r="I105" i="37"/>
  <c r="H82" i="37"/>
  <c r="Q99" i="37"/>
  <c r="P111" i="37"/>
  <c r="X107" i="37"/>
  <c r="AF103" i="37"/>
  <c r="AN99" i="37"/>
  <c r="AV95" i="37"/>
  <c r="G89" i="37"/>
  <c r="AJ74" i="37"/>
  <c r="AQ109" i="37"/>
  <c r="AY105" i="37"/>
  <c r="I102" i="37"/>
  <c r="AM97" i="37"/>
  <c r="V90" i="37"/>
  <c r="AF67" i="37"/>
  <c r="Z107" i="37"/>
  <c r="T102" i="37"/>
  <c r="AV96" i="37"/>
  <c r="D72" i="37"/>
  <c r="AL82" i="37"/>
  <c r="T76" i="37"/>
  <c r="Q82" i="37"/>
  <c r="X76" i="37"/>
  <c r="AU86" i="37"/>
  <c r="AL78" i="37"/>
  <c r="AI68" i="37"/>
  <c r="I83" i="37"/>
  <c r="AF69" i="37"/>
  <c r="AD83" i="37"/>
  <c r="AS91" i="37"/>
  <c r="AO69" i="37"/>
  <c r="Q64" i="37"/>
  <c r="AP67" i="37"/>
  <c r="T82" i="37"/>
  <c r="AG68" i="37"/>
  <c r="AV82" i="37"/>
  <c r="Z91" i="37"/>
  <c r="AU66" i="37"/>
  <c r="AY62" i="37"/>
  <c r="AY113" i="37" s="1"/>
  <c r="J229" i="37" s="1"/>
  <c r="D229" i="37" s="1"/>
  <c r="AN72" i="37"/>
  <c r="AY82" i="37"/>
  <c r="U90" i="37"/>
  <c r="AI80" i="37"/>
  <c r="L94" i="37"/>
  <c r="M67" i="37"/>
  <c r="D68" i="37"/>
  <c r="Q91" i="37"/>
  <c r="AD62" i="37"/>
  <c r="AD113" i="37" s="1"/>
  <c r="J208" i="37" s="1"/>
  <c r="I80" i="37"/>
  <c r="P90" i="37"/>
  <c r="AO85" i="37"/>
  <c r="V97" i="37"/>
  <c r="Z101" i="37"/>
  <c r="R105" i="37"/>
  <c r="J109" i="37"/>
  <c r="Y71" i="37"/>
  <c r="Q88" i="37"/>
  <c r="AD95" i="37"/>
  <c r="W99" i="37"/>
  <c r="AI92" i="37"/>
  <c r="AW81" i="37"/>
  <c r="AS90" i="37"/>
  <c r="AJ85" i="37"/>
  <c r="S79" i="37"/>
  <c r="AG70" i="37"/>
  <c r="AV71" i="37"/>
  <c r="AX79" i="37"/>
  <c r="P77" i="37"/>
  <c r="AE66" i="37"/>
  <c r="AQ90" i="37"/>
  <c r="Y84" i="37"/>
  <c r="AW74" i="37"/>
  <c r="AJ62" i="37"/>
  <c r="AJ113" i="37" s="1"/>
  <c r="AT81" i="37"/>
  <c r="AX70" i="37"/>
  <c r="K83" i="37"/>
  <c r="G76" i="37"/>
  <c r="AT66" i="37"/>
  <c r="L86" i="37"/>
  <c r="X80" i="37"/>
  <c r="AY71" i="37"/>
  <c r="AN62" i="37"/>
  <c r="AN113" i="37" s="1"/>
  <c r="AI67" i="37"/>
  <c r="AD74" i="37"/>
  <c r="AH80" i="37"/>
  <c r="AM78" i="37"/>
  <c r="AO75" i="37"/>
  <c r="AN65" i="37"/>
  <c r="W90" i="37"/>
  <c r="AQ83" i="37"/>
  <c r="AX73" i="37"/>
  <c r="M81" i="37"/>
  <c r="G70" i="37"/>
  <c r="AF88" i="37"/>
  <c r="AJ82" i="37"/>
  <c r="T75" i="37"/>
  <c r="I66" i="37"/>
  <c r="AQ85" i="37"/>
  <c r="AS79" i="37"/>
  <c r="O71" i="37"/>
  <c r="M68" i="37"/>
  <c r="I75" i="37"/>
  <c r="C81" i="37"/>
  <c r="E95" i="37"/>
  <c r="AB77" i="37"/>
  <c r="AY74" i="37"/>
  <c r="C65" i="37"/>
  <c r="D90" i="37"/>
  <c r="E83" i="37"/>
  <c r="AQ72" i="37"/>
  <c r="AR87" i="37"/>
  <c r="AC80" i="37"/>
  <c r="G69" i="37"/>
  <c r="M88" i="37"/>
  <c r="I82" i="37"/>
  <c r="AC74" i="37"/>
  <c r="R65" i="37"/>
  <c r="X85" i="37"/>
  <c r="K79" i="37"/>
  <c r="U70" i="37"/>
  <c r="Y62" i="37"/>
  <c r="Y113" i="37" s="1"/>
  <c r="AP68" i="37"/>
  <c r="AL75" i="37"/>
  <c r="V81" i="37"/>
  <c r="D87" i="37"/>
  <c r="AY75" i="37"/>
  <c r="M74" i="37"/>
  <c r="O64" i="37"/>
  <c r="AI89" i="37"/>
  <c r="W82" i="37"/>
  <c r="AU71" i="37"/>
  <c r="O87" i="37"/>
  <c r="AG79" i="37"/>
  <c r="AW67" i="37"/>
  <c r="AO87" i="37"/>
  <c r="AH81" i="37"/>
  <c r="AP73" i="37"/>
  <c r="AE64" i="37"/>
  <c r="E85" i="37"/>
  <c r="AF78" i="37"/>
  <c r="AI69" i="37"/>
  <c r="U69" i="37"/>
  <c r="Q76" i="37"/>
  <c r="AO81" i="37"/>
  <c r="AU80" i="37"/>
  <c r="AA74" i="37"/>
  <c r="Z73" i="37"/>
  <c r="AT93" i="37"/>
  <c r="P89" i="37"/>
  <c r="AN81" i="37"/>
  <c r="AV70" i="37"/>
  <c r="AO86" i="37"/>
  <c r="AX78" i="37"/>
  <c r="AW66" i="37"/>
  <c r="P87" i="37"/>
  <c r="I81" i="37"/>
  <c r="E73" i="37"/>
  <c r="AR63" i="37"/>
  <c r="AE84" i="37"/>
  <c r="C78" i="37"/>
  <c r="AW68" i="37"/>
  <c r="D63" i="37"/>
  <c r="AX69" i="37"/>
  <c r="AS76" i="37"/>
  <c r="K82" i="37"/>
  <c r="AO92" i="37"/>
  <c r="AW72" i="37"/>
  <c r="AI72" i="37"/>
  <c r="AA93" i="37"/>
  <c r="AU88" i="37"/>
  <c r="AZ80" i="37"/>
  <c r="AN69" i="37"/>
  <c r="Q86" i="37"/>
  <c r="I78" i="37"/>
  <c r="E66" i="37"/>
  <c r="AN86" i="37"/>
  <c r="AG80" i="37"/>
  <c r="N72" i="37"/>
  <c r="C63" i="37"/>
  <c r="AZ83" i="37"/>
  <c r="Q77" i="37"/>
  <c r="F68" i="37"/>
  <c r="AG63" i="37"/>
  <c r="AC70" i="37"/>
  <c r="X77" i="37"/>
  <c r="AD82" i="37"/>
  <c r="Z90" i="37"/>
  <c r="K72" i="37"/>
  <c r="K71" i="37"/>
  <c r="H93" i="37"/>
  <c r="W88" i="37"/>
  <c r="S80" i="37"/>
  <c r="AO68" i="37"/>
  <c r="AL85" i="37"/>
  <c r="J77" i="37"/>
  <c r="AV64" i="37"/>
  <c r="O86" i="37"/>
  <c r="D80" i="37"/>
  <c r="AA71" i="37"/>
  <c r="P62" i="37"/>
  <c r="P113" i="37" s="1"/>
  <c r="AB83" i="37"/>
  <c r="AE76" i="37"/>
  <c r="T67" i="37"/>
  <c r="L64" i="37"/>
  <c r="G71" i="37"/>
  <c r="AU77" i="37"/>
  <c r="AW82" i="37"/>
  <c r="K88" i="37"/>
  <c r="U71" i="37"/>
  <c r="T70" i="37"/>
  <c r="AM92" i="37"/>
  <c r="AU87" i="37"/>
  <c r="AE79" i="37"/>
  <c r="AS67" i="37"/>
  <c r="N85" i="37"/>
  <c r="I76" i="37"/>
  <c r="AU63" i="37"/>
  <c r="AM85" i="37"/>
  <c r="X79" i="37"/>
  <c r="AM70" i="37"/>
  <c r="D83" i="37"/>
  <c r="AS75" i="37"/>
  <c r="AH66" i="37"/>
  <c r="AO64" i="37"/>
  <c r="AJ71" i="37"/>
  <c r="U78" i="37"/>
  <c r="R83" i="37"/>
  <c r="K85" i="37"/>
  <c r="AT69" i="37"/>
  <c r="AG69" i="37"/>
  <c r="S92" i="37"/>
  <c r="I87" i="37"/>
  <c r="AI78" i="37"/>
  <c r="AL66" i="37"/>
  <c r="AI84" i="37"/>
  <c r="P75" i="37"/>
  <c r="AU62" i="37"/>
  <c r="AU113" i="37" s="1"/>
  <c r="J225" i="37" s="1"/>
  <c r="D225" i="37" s="1"/>
  <c r="M85" i="37"/>
  <c r="AQ78" i="37"/>
  <c r="AW69" i="37"/>
  <c r="AM87" i="37"/>
  <c r="Y82" i="37"/>
  <c r="AZ74" i="37"/>
  <c r="AO65" i="37"/>
  <c r="S65" i="37"/>
  <c r="O72" i="37"/>
  <c r="AR78" i="37"/>
  <c r="AK83" i="37"/>
  <c r="I84" i="37"/>
  <c r="E69" i="37"/>
  <c r="AT68" i="37"/>
  <c r="AX91" i="37"/>
  <c r="AB86" i="37"/>
  <c r="AT77" i="37"/>
  <c r="AM65" i="37"/>
  <c r="AU83" i="37"/>
  <c r="I74" i="37"/>
  <c r="AL84" i="37"/>
  <c r="K78" i="37"/>
  <c r="K69" i="37"/>
  <c r="T87" i="37"/>
  <c r="AY81" i="37"/>
  <c r="P74" i="37"/>
  <c r="E65" i="37"/>
  <c r="AV65" i="37"/>
  <c r="AR72" i="37"/>
  <c r="Q79" i="37"/>
  <c r="G84" i="37"/>
  <c r="G82" i="37"/>
  <c r="R68" i="37"/>
  <c r="E68" i="37"/>
  <c r="AE91" i="37"/>
  <c r="AS85" i="37"/>
  <c r="F77" i="37"/>
  <c r="AM64" i="37"/>
  <c r="M83" i="37"/>
  <c r="H73" i="37"/>
  <c r="M84" i="37"/>
  <c r="AE77" i="37"/>
  <c r="X68" i="37"/>
  <c r="AY86" i="37"/>
  <c r="AA81" i="37"/>
  <c r="AD73" i="37"/>
  <c r="S64" i="37"/>
  <c r="AA66" i="37"/>
  <c r="W73" i="37"/>
  <c r="AM79" i="37"/>
  <c r="Z84" i="37"/>
  <c r="E81" i="37"/>
  <c r="AE67" i="37"/>
  <c r="R67" i="37"/>
  <c r="L91" i="37"/>
  <c r="G85" i="37"/>
  <c r="AW75" i="37"/>
  <c r="AF63" i="37"/>
  <c r="AI82" i="37"/>
  <c r="H72" i="37"/>
  <c r="AJ83" i="37"/>
  <c r="AR76" i="37"/>
  <c r="AG67" i="37"/>
  <c r="AE86" i="37"/>
  <c r="AV80" i="37"/>
  <c r="AK72" i="37"/>
  <c r="Z63" i="37"/>
  <c r="F67" i="37"/>
  <c r="AY73" i="37"/>
  <c r="L80" i="37"/>
  <c r="AS84" i="37"/>
  <c r="AZ62" i="31"/>
  <c r="AZ113" i="31" s="1"/>
  <c r="AU78" i="31"/>
  <c r="L87" i="31"/>
  <c r="AC93" i="31"/>
  <c r="C100" i="31"/>
  <c r="M108" i="31"/>
  <c r="AW92" i="31"/>
  <c r="AI103" i="31"/>
  <c r="AV73" i="31"/>
  <c r="AS78" i="31"/>
  <c r="AC98" i="31"/>
  <c r="T70" i="31"/>
  <c r="AE74" i="31"/>
  <c r="K64" i="31"/>
  <c r="AI78" i="31"/>
  <c r="AH86" i="31"/>
  <c r="H91" i="31"/>
  <c r="W93" i="31"/>
  <c r="AL95" i="31"/>
  <c r="C98" i="31"/>
  <c r="R100" i="31"/>
  <c r="S102" i="31"/>
  <c r="F104" i="31"/>
  <c r="AP105" i="31"/>
  <c r="AB107" i="31"/>
  <c r="O109" i="31"/>
  <c r="AY110" i="31"/>
  <c r="AA109" i="31"/>
  <c r="AE102" i="31"/>
  <c r="AH64" i="31"/>
  <c r="AX68" i="31"/>
  <c r="P73" i="31"/>
  <c r="AE77" i="31"/>
  <c r="AT80" i="31"/>
  <c r="AJ83" i="31"/>
  <c r="AC85" i="31"/>
  <c r="P87" i="31"/>
  <c r="AZ88" i="31"/>
  <c r="AL90" i="31"/>
  <c r="Y92" i="31"/>
  <c r="K94" i="31"/>
  <c r="AV95" i="31"/>
  <c r="AH97" i="31"/>
  <c r="T99" i="31"/>
  <c r="G101" i="31"/>
  <c r="AQ102" i="31"/>
  <c r="AD104" i="31"/>
  <c r="P106" i="31"/>
  <c r="AZ107" i="31"/>
  <c r="AM109" i="31"/>
  <c r="Y111" i="31"/>
  <c r="D107" i="31"/>
  <c r="I100" i="31"/>
  <c r="M93" i="31"/>
  <c r="R86" i="31"/>
  <c r="L75" i="31"/>
  <c r="AS110" i="31"/>
  <c r="AX103" i="31"/>
  <c r="D97" i="31"/>
  <c r="H90" i="31"/>
  <c r="AP82" i="31"/>
  <c r="X67" i="31"/>
  <c r="O66" i="31"/>
  <c r="C72" i="31"/>
  <c r="AI77" i="31"/>
  <c r="W83" i="31"/>
  <c r="K89" i="31"/>
  <c r="AW94" i="31"/>
  <c r="AK100" i="31"/>
  <c r="Y106" i="31"/>
  <c r="L62" i="31"/>
  <c r="L113" i="31" s="1"/>
  <c r="AL67" i="31"/>
  <c r="Z73" i="31"/>
  <c r="T79" i="31"/>
  <c r="I64" i="31"/>
  <c r="AO72" i="31"/>
  <c r="T81" i="31"/>
  <c r="AL69" i="31"/>
  <c r="Y62" i="31"/>
  <c r="Y113" i="31" s="1"/>
  <c r="AQ65" i="31"/>
  <c r="I70" i="31"/>
  <c r="Y74" i="31"/>
  <c r="AC78" i="31"/>
  <c r="AO81" i="31"/>
  <c r="M84" i="31"/>
  <c r="AZ85" i="31"/>
  <c r="AL87" i="31"/>
  <c r="Y89" i="31"/>
  <c r="K91" i="31"/>
  <c r="AV92" i="31"/>
  <c r="AH94" i="31"/>
  <c r="T96" i="31"/>
  <c r="G98" i="31"/>
  <c r="AQ99" i="31"/>
  <c r="AD101" i="31"/>
  <c r="P103" i="31"/>
  <c r="AZ104" i="31"/>
  <c r="AM106" i="31"/>
  <c r="Y108" i="31"/>
  <c r="L110" i="31"/>
  <c r="AV111" i="31"/>
  <c r="AP92" i="31"/>
  <c r="H74" i="31"/>
  <c r="AW102" i="31"/>
  <c r="H89" i="31"/>
  <c r="AV64" i="31"/>
  <c r="U72" i="31"/>
  <c r="AO83" i="31"/>
  <c r="Q95" i="31"/>
  <c r="AQ106" i="31"/>
  <c r="F68" i="31"/>
  <c r="AL79" i="31"/>
  <c r="Q73" i="31"/>
  <c r="P70" i="31"/>
  <c r="I67" i="31"/>
  <c r="AO75" i="31"/>
  <c r="L84" i="31"/>
  <c r="AA92" i="31"/>
  <c r="V73" i="31"/>
  <c r="AI102" i="31"/>
  <c r="AR88" i="31"/>
  <c r="L64" i="31"/>
  <c r="AG72" i="31"/>
  <c r="C84" i="31"/>
  <c r="AC95" i="31"/>
  <c r="E107" i="31"/>
  <c r="T67" i="31"/>
  <c r="AZ78" i="31"/>
  <c r="M72" i="31"/>
  <c r="L69" i="31"/>
  <c r="Q67" i="31"/>
  <c r="AW75" i="31"/>
  <c r="S84" i="31"/>
  <c r="M92" i="31"/>
  <c r="AJ72" i="31"/>
  <c r="T102" i="31"/>
  <c r="AC88" i="31"/>
  <c r="W62" i="31"/>
  <c r="W113" i="31" s="1"/>
  <c r="J201" i="31" s="1"/>
  <c r="D201" i="31" s="1"/>
  <c r="AK73" i="31"/>
  <c r="M85" i="31"/>
  <c r="AI79" i="31"/>
  <c r="AO87" i="31"/>
  <c r="AJ93" i="31"/>
  <c r="AF100" i="31"/>
  <c r="N109" i="31"/>
  <c r="L91" i="31"/>
  <c r="AW101" i="31"/>
  <c r="J68" i="31"/>
  <c r="S79" i="31"/>
  <c r="AY99" i="31"/>
  <c r="P72" i="31"/>
  <c r="Q75" i="31"/>
  <c r="AC64" i="31"/>
  <c r="AM79" i="31"/>
  <c r="F87" i="31"/>
  <c r="O91" i="31"/>
  <c r="AD93" i="31"/>
  <c r="AS95" i="31"/>
  <c r="J98" i="31"/>
  <c r="Z100" i="31"/>
  <c r="Z102" i="31"/>
  <c r="M104" i="31"/>
  <c r="AW105" i="31"/>
  <c r="AJ107" i="31"/>
  <c r="V109" i="31"/>
  <c r="H111" i="31"/>
  <c r="AV108" i="31"/>
  <c r="AZ101" i="31"/>
  <c r="AZ64" i="31"/>
  <c r="R69" i="31"/>
  <c r="AH73" i="31"/>
  <c r="AW77" i="31"/>
  <c r="K81" i="31"/>
  <c r="AR83" i="31"/>
  <c r="AJ85" i="31"/>
  <c r="W87" i="31"/>
  <c r="I89" i="31"/>
  <c r="AT90" i="31"/>
  <c r="AF92" i="31"/>
  <c r="R94" i="31"/>
  <c r="E96" i="31"/>
  <c r="AO97" i="31"/>
  <c r="AB99" i="31"/>
  <c r="N101" i="31"/>
  <c r="AX102" i="31"/>
  <c r="AK104" i="31"/>
  <c r="W106" i="31"/>
  <c r="J108" i="31"/>
  <c r="AT109" i="31"/>
  <c r="AF111" i="31"/>
  <c r="Z106" i="31"/>
  <c r="AD99" i="31"/>
  <c r="AH92" i="31"/>
  <c r="AM85" i="31"/>
  <c r="AN73" i="31"/>
  <c r="P110" i="31"/>
  <c r="U103" i="31"/>
  <c r="Y96" i="31"/>
  <c r="AD89" i="31"/>
  <c r="AW81" i="31"/>
  <c r="AZ65" i="31"/>
  <c r="AM66" i="31"/>
  <c r="AA72" i="31"/>
  <c r="I78" i="31"/>
  <c r="AU83" i="31"/>
  <c r="AI89" i="31"/>
  <c r="W95" i="31"/>
  <c r="K101" i="31"/>
  <c r="AW106" i="31"/>
  <c r="AJ62" i="31"/>
  <c r="AJ113" i="31" s="1"/>
  <c r="L68" i="31"/>
  <c r="AX73" i="31"/>
  <c r="AR79" i="31"/>
  <c r="AS64" i="31"/>
  <c r="AA73" i="31"/>
  <c r="C62" i="31"/>
  <c r="C113" i="31" s="1"/>
  <c r="X70" i="31"/>
  <c r="AY62" i="31"/>
  <c r="AY113" i="31" s="1"/>
  <c r="J229" i="31" s="1"/>
  <c r="D229" i="31" s="1"/>
  <c r="K66" i="31"/>
  <c r="AA70" i="31"/>
  <c r="AQ74" i="31"/>
  <c r="AO78" i="31"/>
  <c r="C82" i="31"/>
  <c r="V84" i="31"/>
  <c r="I86" i="31"/>
  <c r="AT87" i="31"/>
  <c r="AF89" i="31"/>
  <c r="R91" i="31"/>
  <c r="E93" i="31"/>
  <c r="AO94" i="31"/>
  <c r="AB96" i="31"/>
  <c r="N98" i="31"/>
  <c r="AX99" i="31"/>
  <c r="AK101" i="31"/>
  <c r="W103" i="31"/>
  <c r="J105" i="31"/>
  <c r="AT106" i="31"/>
  <c r="AF108" i="31"/>
  <c r="S110" i="31"/>
  <c r="AW110" i="31"/>
  <c r="AH91" i="31"/>
  <c r="N71" i="31"/>
  <c r="AP101" i="31"/>
  <c r="AX87" i="31"/>
  <c r="V62" i="31"/>
  <c r="V113" i="31" s="1"/>
  <c r="M73" i="31"/>
  <c r="AM84" i="31"/>
  <c r="O96" i="31"/>
  <c r="AO107" i="31"/>
  <c r="D69" i="31"/>
  <c r="AJ80" i="31"/>
  <c r="AM74" i="31"/>
  <c r="AL71" i="31"/>
  <c r="AS67" i="31"/>
  <c r="AA76" i="31"/>
  <c r="T110" i="31"/>
  <c r="T91" i="31"/>
  <c r="AB70" i="31"/>
  <c r="AA101" i="31"/>
  <c r="AJ87" i="31"/>
  <c r="K62" i="31"/>
  <c r="K113" i="31" s="1"/>
  <c r="Y73" i="31"/>
  <c r="AY84" i="31"/>
  <c r="AA96" i="31"/>
  <c r="C108" i="31"/>
  <c r="R68" i="31"/>
  <c r="AX79" i="31"/>
  <c r="AI73" i="31"/>
  <c r="AH70" i="31"/>
  <c r="C68" i="31"/>
  <c r="AI76" i="31"/>
  <c r="AO109" i="31"/>
  <c r="E91" i="31"/>
  <c r="AP69" i="31"/>
  <c r="M101" i="31"/>
  <c r="V87" i="31"/>
  <c r="AM80" i="31"/>
  <c r="AV87" i="31"/>
  <c r="H94" i="31"/>
  <c r="R101" i="31"/>
  <c r="AP109" i="31"/>
  <c r="AH90" i="31"/>
  <c r="AH99" i="31"/>
  <c r="AL66" i="31"/>
  <c r="AO80" i="31"/>
  <c r="AU101" i="31"/>
  <c r="AN72" i="31"/>
  <c r="X77" i="31"/>
  <c r="AY65" i="31"/>
  <c r="AB80" i="31"/>
  <c r="M87" i="31"/>
  <c r="V91" i="31"/>
  <c r="AK93" i="31"/>
  <c r="AZ95" i="31"/>
  <c r="R98" i="31"/>
  <c r="AG100" i="31"/>
  <c r="AH102" i="31"/>
  <c r="T104" i="31"/>
  <c r="F106" i="31"/>
  <c r="AQ107" i="31"/>
  <c r="AC109" i="31"/>
  <c r="P111" i="31"/>
  <c r="S108" i="31"/>
  <c r="X101" i="31"/>
  <c r="T65" i="31"/>
  <c r="AJ69" i="31"/>
  <c r="AZ73" i="31"/>
  <c r="L78" i="31"/>
  <c r="X81" i="31"/>
  <c r="AZ83" i="31"/>
  <c r="AR85" i="31"/>
  <c r="AD87" i="31"/>
  <c r="P89" i="31"/>
  <c r="C91" i="31"/>
  <c r="AM92" i="31"/>
  <c r="Z94" i="31"/>
  <c r="L96" i="31"/>
  <c r="AV97" i="31"/>
  <c r="AI99" i="31"/>
  <c r="U101" i="31"/>
  <c r="H103" i="31"/>
  <c r="AR104" i="31"/>
  <c r="AD106" i="31"/>
  <c r="Q108" i="31"/>
  <c r="C110" i="31"/>
  <c r="AN111" i="31"/>
  <c r="AU105" i="31"/>
  <c r="AY98" i="31"/>
  <c r="F92" i="31"/>
  <c r="J85" i="31"/>
  <c r="R72" i="31"/>
  <c r="AL109" i="31"/>
  <c r="AP102" i="31"/>
  <c r="AT95" i="31"/>
  <c r="AY88" i="31"/>
  <c r="AS80" i="31"/>
  <c r="AD64" i="31"/>
  <c r="M67" i="31"/>
  <c r="AS72" i="31"/>
  <c r="AG78" i="31"/>
  <c r="U84" i="31"/>
  <c r="I90" i="31"/>
  <c r="AU95" i="31"/>
  <c r="AI101" i="31"/>
  <c r="W107" i="31"/>
  <c r="J63" i="31"/>
  <c r="AJ68" i="31"/>
  <c r="X74" i="31"/>
  <c r="R80" i="31"/>
  <c r="AE65" i="31"/>
  <c r="M74" i="31"/>
  <c r="AB62" i="31"/>
  <c r="AB113" i="31" s="1"/>
  <c r="J71" i="31"/>
  <c r="M62" i="31"/>
  <c r="M113" i="31" s="1"/>
  <c r="AC66" i="31"/>
  <c r="AS70" i="31"/>
  <c r="K75" i="31"/>
  <c r="E79" i="31"/>
  <c r="O82" i="31"/>
  <c r="AD84" i="31"/>
  <c r="P86" i="31"/>
  <c r="C88" i="31"/>
  <c r="AM89" i="31"/>
  <c r="Z91" i="31"/>
  <c r="L93" i="31"/>
  <c r="AV94" i="31"/>
  <c r="AI96" i="31"/>
  <c r="U98" i="31"/>
  <c r="H100" i="31"/>
  <c r="AR101" i="31"/>
  <c r="AD103" i="31"/>
  <c r="Q105" i="31"/>
  <c r="C107" i="31"/>
  <c r="AN108" i="31"/>
  <c r="Z110" i="31"/>
  <c r="AH108" i="31"/>
  <c r="Z90" i="31"/>
  <c r="T68" i="31"/>
  <c r="AH100" i="31"/>
  <c r="AQ86" i="31"/>
  <c r="AU62" i="31"/>
  <c r="AU113" i="31" s="1"/>
  <c r="K74" i="31"/>
  <c r="AK85" i="31"/>
  <c r="M97" i="31"/>
  <c r="AM108" i="31"/>
  <c r="AZ69" i="31"/>
  <c r="AH81" i="31"/>
  <c r="K76" i="31"/>
  <c r="J73" i="31"/>
  <c r="AE68" i="31"/>
  <c r="M77" i="31"/>
  <c r="E108" i="31"/>
  <c r="L90" i="31"/>
  <c r="AH67" i="31"/>
  <c r="T100" i="31"/>
  <c r="AB86" i="31"/>
  <c r="I63" i="31"/>
  <c r="W74" i="31"/>
  <c r="AW85" i="31"/>
  <c r="Y97" i="31"/>
  <c r="AY108" i="31"/>
  <c r="P69" i="31"/>
  <c r="AV80" i="31"/>
  <c r="G75" i="31"/>
  <c r="F72" i="31"/>
  <c r="AM68" i="31"/>
  <c r="U77" i="31"/>
  <c r="Z107" i="31"/>
  <c r="AV89" i="31"/>
  <c r="AV66" i="31"/>
  <c r="E100" i="31"/>
  <c r="N86" i="31"/>
  <c r="U63" i="31"/>
  <c r="AG75" i="31"/>
  <c r="I87" i="31"/>
  <c r="AQ81" i="31"/>
  <c r="AV88" i="31"/>
  <c r="AR94" i="31"/>
  <c r="K102" i="31"/>
  <c r="V111" i="31"/>
  <c r="AF86" i="31"/>
  <c r="R97" i="31"/>
  <c r="AG63" i="31"/>
  <c r="K83" i="31"/>
  <c r="AQ103" i="31"/>
  <c r="H76" i="31"/>
  <c r="AZ80" i="31"/>
  <c r="W67" i="31"/>
  <c r="AU81" i="31"/>
  <c r="AP87" i="31"/>
  <c r="AJ91" i="31"/>
  <c r="AZ93" i="31"/>
  <c r="Q96" i="31"/>
  <c r="AF98" i="31"/>
  <c r="AU100" i="31"/>
  <c r="AO102" i="31"/>
  <c r="AA104" i="31"/>
  <c r="N106" i="31"/>
  <c r="AX107" i="31"/>
  <c r="AJ109" i="31"/>
  <c r="W111" i="31"/>
  <c r="AN107" i="31"/>
  <c r="AS100" i="31"/>
  <c r="AL65" i="31"/>
  <c r="D70" i="31"/>
  <c r="T74" i="31"/>
  <c r="Y78" i="31"/>
  <c r="AK81" i="31"/>
  <c r="K84" i="31"/>
  <c r="AY85" i="31"/>
  <c r="AK87" i="31"/>
  <c r="X89" i="31"/>
  <c r="J91" i="31"/>
  <c r="AT92" i="31"/>
  <c r="AG94" i="31"/>
  <c r="S96" i="31"/>
  <c r="F98" i="31"/>
  <c r="AP99" i="31"/>
  <c r="AB101" i="31"/>
  <c r="O103" i="31"/>
  <c r="AY104" i="31"/>
  <c r="AL106" i="31"/>
  <c r="X108" i="31"/>
  <c r="J110" i="31"/>
  <c r="AU111" i="31"/>
  <c r="R105" i="31"/>
  <c r="V98" i="31"/>
  <c r="AA91" i="31"/>
  <c r="AE84" i="31"/>
  <c r="AT70" i="31"/>
  <c r="I109" i="31"/>
  <c r="M102" i="31"/>
  <c r="R95" i="31"/>
  <c r="V88" i="31"/>
  <c r="AO79" i="31"/>
  <c r="Z63" i="31"/>
  <c r="AK67" i="31"/>
  <c r="S73" i="31"/>
  <c r="G79" i="31"/>
  <c r="AS84" i="31"/>
  <c r="AG90" i="31"/>
  <c r="U96" i="31"/>
  <c r="I102" i="31"/>
  <c r="AU107" i="31"/>
  <c r="AB63" i="31"/>
  <c r="J69" i="31"/>
  <c r="AV74" i="31"/>
  <c r="AP80" i="31"/>
  <c r="Q66" i="31"/>
  <c r="AW74" i="31"/>
  <c r="N63" i="31"/>
  <c r="AT71" i="31"/>
  <c r="AE62" i="31"/>
  <c r="AE113" i="31" s="1"/>
  <c r="AU66" i="31"/>
  <c r="M71" i="31"/>
  <c r="AC75" i="31"/>
  <c r="Q79" i="31"/>
  <c r="X82" i="31"/>
  <c r="AK84" i="31"/>
  <c r="X86" i="31"/>
  <c r="J88" i="31"/>
  <c r="AT89" i="31"/>
  <c r="AG91" i="31"/>
  <c r="S93" i="31"/>
  <c r="F95" i="31"/>
  <c r="AP96" i="31"/>
  <c r="AB98" i="31"/>
  <c r="O100" i="31"/>
  <c r="AY101" i="31"/>
  <c r="AL103" i="31"/>
  <c r="X105" i="31"/>
  <c r="J107" i="31"/>
  <c r="AU108" i="31"/>
  <c r="AG110" i="31"/>
  <c r="R106" i="31"/>
  <c r="S89" i="31"/>
  <c r="Z65" i="31"/>
  <c r="Z99" i="31"/>
  <c r="AI85" i="31"/>
  <c r="AM63" i="31"/>
  <c r="I75" i="31"/>
  <c r="AI86" i="31"/>
  <c r="K98" i="31"/>
  <c r="AK109" i="31"/>
  <c r="AX70" i="31"/>
  <c r="AF82" i="31"/>
  <c r="AF77" i="31"/>
  <c r="AF74" i="31"/>
  <c r="Q69" i="31"/>
  <c r="AT77" i="31"/>
  <c r="AN105" i="31"/>
  <c r="D89" i="31"/>
  <c r="AN64" i="31"/>
  <c r="L99" i="31"/>
  <c r="U85" i="31"/>
  <c r="AY63" i="31"/>
  <c r="U75" i="31"/>
  <c r="AU86" i="31"/>
  <c r="W98" i="31"/>
  <c r="AW109" i="31"/>
  <c r="N70" i="31"/>
  <c r="AT81" i="31"/>
  <c r="AC76" i="31"/>
  <c r="AB73" i="31"/>
  <c r="Y69" i="31"/>
  <c r="F78" i="31"/>
  <c r="K105" i="31"/>
  <c r="AN88" i="31"/>
  <c r="D64" i="31"/>
  <c r="AV98" i="31"/>
  <c r="F85" i="31"/>
  <c r="M64" i="31"/>
  <c r="AE76" i="31"/>
  <c r="G88" i="31"/>
  <c r="X64" i="31"/>
  <c r="AM82" i="31"/>
  <c r="F89" i="31"/>
  <c r="O95" i="31"/>
  <c r="AU102" i="31"/>
  <c r="AC111" i="31"/>
  <c r="C86" i="31"/>
  <c r="C95" i="31"/>
  <c r="G64" i="31"/>
  <c r="AG84" i="31"/>
  <c r="AM105" i="31"/>
  <c r="AF76" i="31"/>
  <c r="AF63" i="31"/>
  <c r="AS68" i="31"/>
  <c r="AC82" i="31"/>
  <c r="N88" i="31"/>
  <c r="AR91" i="31"/>
  <c r="I94" i="31"/>
  <c r="X96" i="31"/>
  <c r="AM98" i="31"/>
  <c r="D101" i="31"/>
  <c r="AV102" i="31"/>
  <c r="AH104" i="31"/>
  <c r="U106" i="31"/>
  <c r="G108" i="31"/>
  <c r="AR109" i="31"/>
  <c r="AD111" i="31"/>
  <c r="L107" i="31"/>
  <c r="P100" i="31"/>
  <c r="F66" i="31"/>
  <c r="V70" i="31"/>
  <c r="AL74" i="31"/>
  <c r="AL78" i="31"/>
  <c r="AX81" i="31"/>
  <c r="T84" i="31"/>
  <c r="H86" i="31"/>
  <c r="AR87" i="31"/>
  <c r="AE89" i="31"/>
  <c r="Q91" i="31"/>
  <c r="D93" i="31"/>
  <c r="AN94" i="31"/>
  <c r="Z96" i="31"/>
  <c r="M98" i="31"/>
  <c r="AW99" i="31"/>
  <c r="AJ101" i="31"/>
  <c r="V103" i="31"/>
  <c r="H105" i="31"/>
  <c r="AS106" i="31"/>
  <c r="AE108" i="31"/>
  <c r="R110" i="31"/>
  <c r="AI111" i="31"/>
  <c r="AM104" i="31"/>
  <c r="AR97" i="31"/>
  <c r="AV90" i="31"/>
  <c r="AT83" i="31"/>
  <c r="X69" i="31"/>
  <c r="AD108" i="31"/>
  <c r="AH101" i="31"/>
  <c r="AM94" i="31"/>
  <c r="AQ87" i="31"/>
  <c r="AK78" i="31"/>
  <c r="E62" i="31"/>
  <c r="E113" i="31" s="1"/>
  <c r="K68" i="31"/>
  <c r="AQ73" i="31"/>
  <c r="AE79" i="31"/>
  <c r="S85" i="31"/>
  <c r="G91" i="31"/>
  <c r="AS96" i="31"/>
  <c r="AG102" i="31"/>
  <c r="U108" i="31"/>
  <c r="AZ63" i="31"/>
  <c r="AH69" i="31"/>
  <c r="V75" i="31"/>
  <c r="P81" i="31"/>
  <c r="C67" i="31"/>
  <c r="AI75" i="31"/>
  <c r="AX63" i="31"/>
  <c r="AF72" i="31"/>
  <c r="AW62" i="31"/>
  <c r="AW113" i="31" s="1"/>
  <c r="O67" i="31"/>
  <c r="AE71" i="31"/>
  <c r="AU75" i="31"/>
  <c r="AG79" i="31"/>
  <c r="AI82" i="31"/>
  <c r="AR84" i="31"/>
  <c r="AE86" i="31"/>
  <c r="Q88" i="31"/>
  <c r="D90" i="31"/>
  <c r="AN91" i="31"/>
  <c r="Z93" i="31"/>
  <c r="M95" i="31"/>
  <c r="AW96" i="31"/>
  <c r="AJ98" i="31"/>
  <c r="V100" i="31"/>
  <c r="H102" i="31"/>
  <c r="AS103" i="31"/>
  <c r="AE105" i="31"/>
  <c r="R107" i="31"/>
  <c r="D109" i="31"/>
  <c r="AN110" i="31"/>
  <c r="C104" i="31"/>
  <c r="K88" i="31"/>
  <c r="AF62" i="31"/>
  <c r="AF113" i="31" s="1"/>
  <c r="S98" i="31"/>
  <c r="AB84" i="31"/>
  <c r="AK64" i="31"/>
  <c r="G76" i="31"/>
  <c r="AG87" i="31"/>
  <c r="I99" i="31"/>
  <c r="AI110" i="31"/>
  <c r="AV71" i="31"/>
  <c r="I62" i="31"/>
  <c r="I113" i="31" s="1"/>
  <c r="D79" i="31"/>
  <c r="D76" i="31"/>
  <c r="C70" i="31"/>
  <c r="AF78" i="31"/>
  <c r="X103" i="31"/>
  <c r="AU87" i="31"/>
  <c r="AT111" i="31"/>
  <c r="D98" i="31"/>
  <c r="J84" i="31"/>
  <c r="AW64" i="31"/>
  <c r="S76" i="31"/>
  <c r="AS87" i="31"/>
  <c r="U99" i="31"/>
  <c r="AU110" i="31"/>
  <c r="L71" i="31"/>
  <c r="AR82" i="31"/>
  <c r="AX77" i="31"/>
  <c r="AX74" i="31"/>
  <c r="K70" i="31"/>
  <c r="AP78" i="31"/>
  <c r="AT102" i="31"/>
  <c r="AF87" i="31"/>
  <c r="AE111" i="31"/>
  <c r="AN97" i="31"/>
  <c r="AQ83" i="31"/>
  <c r="K65" i="31"/>
  <c r="AC77" i="31"/>
  <c r="E89" i="31"/>
  <c r="AT65" i="31"/>
  <c r="AY82" i="31"/>
  <c r="AA89" i="31"/>
  <c r="AR95" i="31"/>
  <c r="D103" i="31"/>
  <c r="T111" i="31"/>
  <c r="AD83" i="31"/>
  <c r="X94" i="31"/>
  <c r="AC65" i="31"/>
  <c r="AC86" i="31"/>
  <c r="M106" i="31"/>
  <c r="J78" i="31"/>
  <c r="Z66" i="31"/>
  <c r="AW69" i="31"/>
  <c r="AO82" i="31"/>
  <c r="U88" i="31"/>
  <c r="AY91" i="31"/>
  <c r="P94" i="31"/>
  <c r="AE96" i="31"/>
  <c r="AT98" i="31"/>
  <c r="L101" i="31"/>
  <c r="E103" i="31"/>
  <c r="AP104" i="31"/>
  <c r="AB106" i="31"/>
  <c r="N108" i="31"/>
  <c r="AY109" i="31"/>
  <c r="AK111" i="31"/>
  <c r="AG106" i="31"/>
  <c r="H62" i="31"/>
  <c r="H113" i="31" s="1"/>
  <c r="X66" i="31"/>
  <c r="AN70" i="31"/>
  <c r="F75" i="31"/>
  <c r="C79" i="31"/>
  <c r="K82" i="31"/>
  <c r="AC84" i="31"/>
  <c r="O86" i="31"/>
  <c r="AZ87" i="31"/>
  <c r="AL89" i="31"/>
  <c r="X91" i="31"/>
  <c r="K93" i="31"/>
  <c r="AU94" i="31"/>
  <c r="AH96" i="31"/>
  <c r="T98" i="31"/>
  <c r="F100" i="31"/>
  <c r="AQ101" i="31"/>
  <c r="AC103" i="31"/>
  <c r="P105" i="31"/>
  <c r="AZ106" i="31"/>
  <c r="AL108" i="31"/>
  <c r="Y110" i="31"/>
  <c r="F111" i="31"/>
  <c r="J104" i="31"/>
  <c r="O97" i="31"/>
  <c r="S90" i="31"/>
  <c r="I83" i="31"/>
  <c r="AZ67" i="31"/>
  <c r="AY107" i="31"/>
  <c r="F101" i="31"/>
  <c r="J94" i="31"/>
  <c r="N87" i="31"/>
  <c r="AA77" i="31"/>
  <c r="AC62" i="31"/>
  <c r="AC113" i="31" s="1"/>
  <c r="AI68" i="31"/>
  <c r="Q74" i="31"/>
  <c r="E80" i="31"/>
  <c r="AQ85" i="31"/>
  <c r="AE91" i="31"/>
  <c r="S97" i="31"/>
  <c r="G103" i="31"/>
  <c r="AS108" i="31"/>
  <c r="T64" i="31"/>
  <c r="H70" i="31"/>
  <c r="AT75" i="31"/>
  <c r="AN81" i="31"/>
  <c r="AM67" i="31"/>
  <c r="U76" i="31"/>
  <c r="AJ64" i="31"/>
  <c r="R73" i="31"/>
  <c r="Q63" i="31"/>
  <c r="AG67" i="31"/>
  <c r="AW71" i="31"/>
  <c r="O76" i="31"/>
  <c r="AS79" i="31"/>
  <c r="AT82" i="31"/>
  <c r="AZ84" i="31"/>
  <c r="AL86" i="31"/>
  <c r="X88" i="31"/>
  <c r="K90" i="31"/>
  <c r="AU91" i="31"/>
  <c r="AH93" i="31"/>
  <c r="T95" i="31"/>
  <c r="F97" i="31"/>
  <c r="AQ98" i="31"/>
  <c r="AC100" i="31"/>
  <c r="P102" i="31"/>
  <c r="AZ103" i="31"/>
  <c r="AL105" i="31"/>
  <c r="Y107" i="31"/>
  <c r="K109" i="31"/>
  <c r="AV110" i="31"/>
  <c r="AL101" i="31"/>
  <c r="D87" i="31"/>
  <c r="AZ110" i="31"/>
  <c r="K97" i="31"/>
  <c r="C83" i="31"/>
  <c r="AI65" i="31"/>
  <c r="E77" i="31"/>
  <c r="AE88" i="31"/>
  <c r="G100" i="31"/>
  <c r="AG111" i="31"/>
  <c r="AT72" i="31"/>
  <c r="W63" i="31"/>
  <c r="Z80" i="31"/>
  <c r="Y77" i="31"/>
  <c r="AM70" i="31"/>
  <c r="R79" i="31"/>
  <c r="I101" i="31"/>
  <c r="AM86" i="31"/>
  <c r="AL110" i="31"/>
  <c r="AU96" i="31"/>
  <c r="AG82" i="31"/>
  <c r="AU65" i="31"/>
  <c r="Q77" i="31"/>
  <c r="AQ88" i="31"/>
  <c r="S100" i="31"/>
  <c r="AS111" i="31"/>
  <c r="J72" i="31"/>
  <c r="AA62" i="31"/>
  <c r="AA113" i="31" s="1"/>
  <c r="V79" i="31"/>
  <c r="V76" i="31"/>
  <c r="AU70" i="31"/>
  <c r="AB79" i="31"/>
  <c r="AD100" i="31"/>
  <c r="Y86" i="31"/>
  <c r="X110" i="31"/>
  <c r="AF96" i="31"/>
  <c r="J82" i="31"/>
  <c r="I66" i="31"/>
  <c r="AA78" i="31"/>
  <c r="C90" i="31"/>
  <c r="AJ67" i="31"/>
  <c r="P84" i="31"/>
  <c r="M90" i="31"/>
  <c r="W96" i="31"/>
  <c r="Z104" i="31"/>
  <c r="AF105" i="31"/>
  <c r="AH79" i="31"/>
  <c r="W90" i="31"/>
  <c r="AW67" i="31"/>
  <c r="Y88" i="31"/>
  <c r="E110" i="31"/>
  <c r="AD80" i="31"/>
  <c r="T69" i="31"/>
  <c r="AM71" i="31"/>
  <c r="H84" i="31"/>
  <c r="AX88" i="31"/>
  <c r="O92" i="31"/>
  <c r="AD94" i="31"/>
  <c r="AT96" i="31"/>
  <c r="K99" i="31"/>
  <c r="Z101" i="31"/>
  <c r="L103" i="31"/>
  <c r="AW104" i="31"/>
  <c r="AI106" i="31"/>
  <c r="V108" i="31"/>
  <c r="H110" i="31"/>
  <c r="AR111" i="31"/>
  <c r="D106" i="31"/>
  <c r="Z62" i="31"/>
  <c r="Z113" i="31" s="1"/>
  <c r="AP66" i="31"/>
  <c r="H71" i="31"/>
  <c r="X75" i="31"/>
  <c r="P79" i="31"/>
  <c r="W82" i="31"/>
  <c r="AJ84" i="31"/>
  <c r="V86" i="31"/>
  <c r="I88" i="31"/>
  <c r="AS89" i="31"/>
  <c r="AF91" i="31"/>
  <c r="R93" i="31"/>
  <c r="D95" i="31"/>
  <c r="AO96" i="31"/>
  <c r="AA98" i="31"/>
  <c r="N100" i="31"/>
  <c r="AX101" i="31"/>
  <c r="AJ103" i="31"/>
  <c r="W105" i="31"/>
  <c r="I107" i="31"/>
  <c r="AT108" i="31"/>
  <c r="AF110" i="31"/>
  <c r="AA110" i="31"/>
  <c r="AF103" i="31"/>
  <c r="AJ96" i="31"/>
  <c r="AN89" i="31"/>
  <c r="P82" i="31"/>
  <c r="AD66" i="31"/>
  <c r="V107" i="31"/>
  <c r="AA100" i="31"/>
  <c r="AE93" i="31"/>
  <c r="AJ86" i="31"/>
  <c r="F76" i="31"/>
  <c r="C63" i="31"/>
  <c r="I69" i="31"/>
  <c r="AO74" i="31"/>
  <c r="AC80" i="31"/>
  <c r="Q86" i="31"/>
  <c r="E92" i="31"/>
  <c r="AQ97" i="31"/>
  <c r="AE103" i="31"/>
  <c r="S109" i="31"/>
  <c r="AR64" i="31"/>
  <c r="AF70" i="31"/>
  <c r="T76" i="31"/>
  <c r="N82" i="31"/>
  <c r="Y68" i="31"/>
  <c r="G77" i="31"/>
  <c r="V65" i="31"/>
  <c r="D74" i="31"/>
  <c r="AI63" i="31"/>
  <c r="AY67" i="31"/>
  <c r="Q72" i="31"/>
  <c r="AG76" i="31"/>
  <c r="I80" i="31"/>
  <c r="G83" i="31"/>
  <c r="I85" i="31"/>
  <c r="AS86" i="31"/>
  <c r="AF88" i="31"/>
  <c r="R90" i="31"/>
  <c r="D92" i="31"/>
  <c r="AO93" i="31"/>
  <c r="AA95" i="31"/>
  <c r="N97" i="31"/>
  <c r="AX98" i="31"/>
  <c r="AJ100" i="31"/>
  <c r="W102" i="31"/>
  <c r="I104" i="31"/>
  <c r="AT105" i="31"/>
  <c r="AF107" i="31"/>
  <c r="R109" i="31"/>
  <c r="E111" i="31"/>
  <c r="AK99" i="31"/>
  <c r="AT85" i="31"/>
  <c r="AS109" i="31"/>
  <c r="D96" i="31"/>
  <c r="G81" i="31"/>
  <c r="AG66" i="31"/>
  <c r="C78" i="31"/>
  <c r="AC89" i="31"/>
  <c r="E101" i="31"/>
  <c r="AD62" i="31"/>
  <c r="AD113" i="31" s="1"/>
  <c r="AR73" i="31"/>
  <c r="AI64" i="31"/>
  <c r="AV81" i="31"/>
  <c r="AQ62" i="31"/>
  <c r="AQ113" i="31" s="1"/>
  <c r="Y71" i="31"/>
  <c r="D80" i="31"/>
  <c r="W99" i="31"/>
  <c r="AF85" i="31"/>
  <c r="AD109" i="31"/>
  <c r="AM95" i="31"/>
  <c r="AE80" i="31"/>
  <c r="AS66" i="31"/>
  <c r="O78" i="31"/>
  <c r="AO89" i="31"/>
  <c r="Q101" i="31"/>
  <c r="AP62" i="31"/>
  <c r="AP113" i="31" s="1"/>
  <c r="H73" i="31"/>
  <c r="AO63" i="31"/>
  <c r="AR80" i="31"/>
  <c r="AQ77" i="31"/>
  <c r="AG71" i="31"/>
  <c r="N80" i="31"/>
  <c r="H99" i="31"/>
  <c r="Q85" i="31"/>
  <c r="P109" i="31"/>
  <c r="Y95" i="31"/>
  <c r="C80" i="31"/>
  <c r="G67" i="31"/>
  <c r="Y79" i="31"/>
  <c r="AY90" i="31"/>
  <c r="L70" i="31"/>
  <c r="X84" i="31"/>
  <c r="AI90" i="31"/>
  <c r="AZ96" i="31"/>
  <c r="AG104" i="31"/>
  <c r="D105" i="31"/>
  <c r="Z74" i="31"/>
  <c r="AR89" i="31"/>
  <c r="U69" i="31"/>
  <c r="U90" i="31"/>
  <c r="AC110" i="31"/>
  <c r="AZ81" i="31"/>
  <c r="N72" i="31"/>
  <c r="AQ72" i="31"/>
  <c r="Q84" i="31"/>
  <c r="U89" i="31"/>
  <c r="V92" i="31"/>
  <c r="AL94" i="31"/>
  <c r="C97" i="31"/>
  <c r="R99" i="31"/>
  <c r="AG101" i="31"/>
  <c r="T103" i="31"/>
  <c r="F105" i="31"/>
  <c r="AP106" i="31"/>
  <c r="AC108" i="31"/>
  <c r="O110" i="31"/>
  <c r="AZ111" i="31"/>
  <c r="Y105" i="31"/>
  <c r="AR62" i="31"/>
  <c r="AR113" i="31" s="1"/>
  <c r="J67" i="31"/>
  <c r="Z71" i="31"/>
  <c r="AP75" i="31"/>
  <c r="AC79" i="31"/>
  <c r="AH82" i="31"/>
  <c r="AQ84" i="31"/>
  <c r="AD86" i="31"/>
  <c r="P88" i="31"/>
  <c r="AZ89" i="31"/>
  <c r="AM91" i="31"/>
  <c r="Y93" i="31"/>
  <c r="L95" i="31"/>
  <c r="AV96" i="31"/>
  <c r="AH98" i="31"/>
  <c r="U100" i="31"/>
  <c r="G102" i="31"/>
  <c r="AR103" i="31"/>
  <c r="AD105" i="31"/>
  <c r="P107" i="31"/>
  <c r="C109" i="31"/>
  <c r="AM110" i="31"/>
  <c r="AV109" i="31"/>
  <c r="C103" i="31"/>
  <c r="G96" i="31"/>
  <c r="L89" i="31"/>
  <c r="N81" i="31"/>
  <c r="H65" i="31"/>
  <c r="AR106" i="31"/>
  <c r="AV99" i="31"/>
  <c r="AZ92" i="31"/>
  <c r="G86" i="31"/>
  <c r="AH74" i="31"/>
  <c r="AS63" i="31"/>
  <c r="AG69" i="31"/>
  <c r="O75" i="31"/>
  <c r="C81" i="31"/>
  <c r="AO86" i="31"/>
  <c r="AC92" i="31"/>
  <c r="Q98" i="31"/>
  <c r="E104" i="31"/>
  <c r="AQ109" i="31"/>
  <c r="R65" i="31"/>
  <c r="F71" i="31"/>
  <c r="AR76" i="31"/>
  <c r="AL82" i="31"/>
  <c r="K69" i="31"/>
  <c r="AN77" i="31"/>
  <c r="H66" i="31"/>
  <c r="AN74" i="31"/>
  <c r="C64" i="31"/>
  <c r="S68" i="31"/>
  <c r="AI72" i="31"/>
  <c r="AY76" i="31"/>
  <c r="U80" i="31"/>
  <c r="S83" i="31"/>
  <c r="P85" i="31"/>
  <c r="AZ86" i="31"/>
  <c r="AM88" i="31"/>
  <c r="Y90" i="31"/>
  <c r="L92" i="31"/>
  <c r="AV93" i="31"/>
  <c r="AH95" i="31"/>
  <c r="U97" i="31"/>
  <c r="G99" i="31"/>
  <c r="AR100" i="31"/>
  <c r="AD102" i="31"/>
  <c r="P104" i="31"/>
  <c r="C106" i="31"/>
  <c r="AM107" i="31"/>
  <c r="Z109" i="31"/>
  <c r="L111" i="31"/>
  <c r="AD98" i="31"/>
  <c r="AL84" i="31"/>
  <c r="AK108" i="31"/>
  <c r="AT94" i="31"/>
  <c r="AW78" i="31"/>
  <c r="AE67" i="31"/>
  <c r="AY78" i="31"/>
  <c r="AA90" i="31"/>
  <c r="C102" i="31"/>
  <c r="V63" i="31"/>
  <c r="AP74" i="31"/>
  <c r="G66" i="31"/>
  <c r="F63" i="31"/>
  <c r="AK63" i="31"/>
  <c r="K72" i="31"/>
  <c r="AN80" i="31"/>
  <c r="O98" i="31"/>
  <c r="W84" i="31"/>
  <c r="W108" i="31"/>
  <c r="AF94" i="31"/>
  <c r="W78" i="31"/>
  <c r="AQ67" i="31"/>
  <c r="M79" i="31"/>
  <c r="AM90" i="31"/>
  <c r="O102" i="31"/>
  <c r="F74" i="31"/>
  <c r="C65" i="31"/>
  <c r="J62" i="31"/>
  <c r="J113" i="31" s="1"/>
  <c r="K63" i="31"/>
  <c r="S72" i="31"/>
  <c r="AX80" i="31"/>
  <c r="AY97" i="31"/>
  <c r="F84" i="31"/>
  <c r="H108" i="31"/>
  <c r="Q94" i="31"/>
  <c r="AS77" i="31"/>
  <c r="E68" i="31"/>
  <c r="W80" i="31"/>
  <c r="AW91" i="31"/>
  <c r="AH71" i="31"/>
  <c r="AU84" i="31"/>
  <c r="N91" i="31"/>
  <c r="I97" i="31"/>
  <c r="L105" i="31"/>
  <c r="J102" i="31"/>
  <c r="J70" i="31"/>
  <c r="H88" i="31"/>
  <c r="Q71" i="31"/>
  <c r="AS90" i="31"/>
  <c r="X62" i="31"/>
  <c r="X113" i="31" s="1"/>
  <c r="AK62" i="31"/>
  <c r="AK113" i="31" s="1"/>
  <c r="AX72" i="31"/>
  <c r="K73" i="31"/>
  <c r="AV84" i="31"/>
  <c r="AB89" i="31"/>
  <c r="AD92" i="31"/>
  <c r="AS94" i="31"/>
  <c r="J97" i="31"/>
  <c r="Y99" i="31"/>
  <c r="AN101" i="31"/>
  <c r="AA103" i="31"/>
  <c r="M105" i="31"/>
  <c r="AX106" i="31"/>
  <c r="AJ108" i="31"/>
  <c r="V110" i="31"/>
  <c r="AP111" i="31"/>
  <c r="AT104" i="31"/>
  <c r="L63" i="31"/>
  <c r="AB67" i="31"/>
  <c r="AR71" i="31"/>
  <c r="J76" i="31"/>
  <c r="AP79" i="31"/>
  <c r="AS82" i="31"/>
  <c r="AX84" i="31"/>
  <c r="AK86" i="31"/>
  <c r="W88" i="31"/>
  <c r="J90" i="31"/>
  <c r="AT91" i="31"/>
  <c r="AF93" i="31"/>
  <c r="S95" i="31"/>
  <c r="E97" i="31"/>
  <c r="AP98" i="31"/>
  <c r="AB100" i="31"/>
  <c r="N102" i="31"/>
  <c r="AY103" i="31"/>
  <c r="AK105" i="31"/>
  <c r="X107" i="31"/>
  <c r="J109" i="31"/>
  <c r="AT110" i="31"/>
  <c r="T109" i="31"/>
  <c r="X102" i="31"/>
  <c r="AB95" i="31"/>
  <c r="AG88" i="31"/>
  <c r="J80" i="31"/>
  <c r="AJ63" i="31"/>
  <c r="O106" i="31"/>
  <c r="S99" i="31"/>
  <c r="X92" i="31"/>
  <c r="AB85" i="31"/>
  <c r="L73" i="31"/>
  <c r="S64" i="31"/>
  <c r="G70" i="31"/>
  <c r="AM75" i="31"/>
  <c r="AA81" i="31"/>
  <c r="O87" i="31"/>
  <c r="C93" i="31"/>
  <c r="AO98" i="31"/>
  <c r="AC104" i="31"/>
  <c r="Q110" i="31"/>
  <c r="AP65" i="31"/>
  <c r="AD71" i="31"/>
  <c r="R77" i="31"/>
  <c r="L83" i="31"/>
  <c r="AU69" i="31"/>
  <c r="Z78" i="31"/>
  <c r="AR66" i="31"/>
  <c r="Z75" i="31"/>
  <c r="U64" i="31"/>
  <c r="AK68" i="31"/>
  <c r="C73" i="31"/>
  <c r="S77" i="31"/>
  <c r="AK80" i="31"/>
  <c r="AB83" i="31"/>
  <c r="W85" i="31"/>
  <c r="J87" i="31"/>
  <c r="AT88" i="31"/>
  <c r="AF90" i="31"/>
  <c r="S92" i="31"/>
  <c r="E94" i="31"/>
  <c r="AP95" i="31"/>
  <c r="AB97" i="31"/>
  <c r="N99" i="31"/>
  <c r="AY100" i="31"/>
  <c r="AK102" i="31"/>
  <c r="X104" i="31"/>
  <c r="J106" i="31"/>
  <c r="AT107" i="31"/>
  <c r="AG109" i="31"/>
  <c r="S111" i="31"/>
  <c r="V97" i="31"/>
  <c r="T83" i="31"/>
  <c r="AD107" i="31"/>
  <c r="AL93" i="31"/>
  <c r="X76" i="31"/>
  <c r="AC68" i="31"/>
  <c r="AW79" i="31"/>
  <c r="Y91" i="31"/>
  <c r="AY102" i="31"/>
  <c r="N64" i="31"/>
  <c r="AN75" i="31"/>
  <c r="AC67" i="31"/>
  <c r="AB64" i="31"/>
  <c r="W64" i="31"/>
  <c r="AU72" i="31"/>
  <c r="Z81" i="31"/>
  <c r="H97" i="31"/>
  <c r="AU82" i="31"/>
  <c r="O107" i="31"/>
  <c r="X93" i="31"/>
  <c r="AL75" i="31"/>
  <c r="AO68" i="31"/>
  <c r="K80" i="31"/>
  <c r="AK91" i="31"/>
  <c r="M103" i="31"/>
  <c r="AH63" i="31"/>
  <c r="D75" i="31"/>
  <c r="Y66" i="31"/>
  <c r="X63" i="31"/>
  <c r="AU63" i="31"/>
  <c r="E73" i="31"/>
  <c r="AJ81" i="31"/>
  <c r="AQ96" i="31"/>
  <c r="AA82" i="31"/>
  <c r="AY106" i="31"/>
  <c r="J93" i="31"/>
  <c r="AZ74" i="31"/>
  <c r="C69" i="31"/>
  <c r="U81" i="31"/>
  <c r="AU92" i="31"/>
  <c r="X73" i="31"/>
  <c r="AG85" i="31"/>
  <c r="AP91" i="31"/>
  <c r="P98" i="31"/>
  <c r="L106" i="31"/>
  <c r="AR99" i="31"/>
  <c r="AX62" i="31"/>
  <c r="AX113" i="31" s="1"/>
  <c r="N85" i="31"/>
  <c r="G73" i="31"/>
  <c r="M94" i="31"/>
  <c r="F65" i="31"/>
  <c r="AW65" i="31"/>
  <c r="G62" i="31"/>
  <c r="G113" i="31" s="1"/>
  <c r="J185" i="31" s="1"/>
  <c r="D185" i="31" s="1"/>
  <c r="AK75" i="31"/>
  <c r="AA85" i="31"/>
  <c r="G90" i="31"/>
  <c r="AR92" i="31"/>
  <c r="I95" i="31"/>
  <c r="X97" i="31"/>
  <c r="AN99" i="31"/>
  <c r="AV101" i="31"/>
  <c r="AH103" i="31"/>
  <c r="T105" i="31"/>
  <c r="G107" i="31"/>
  <c r="AQ108" i="31"/>
  <c r="AD110" i="31"/>
  <c r="M111" i="31"/>
  <c r="R104" i="31"/>
  <c r="AD63" i="31"/>
  <c r="AT67" i="31"/>
  <c r="L72" i="31"/>
  <c r="AB76" i="31"/>
  <c r="G80" i="31"/>
  <c r="D83" i="31"/>
  <c r="H85" i="31"/>
  <c r="AR86" i="31"/>
  <c r="AD88" i="31"/>
  <c r="Q90" i="31"/>
  <c r="C92" i="31"/>
  <c r="AN93" i="31"/>
  <c r="Z95" i="31"/>
  <c r="L97" i="31"/>
  <c r="AW98" i="31"/>
  <c r="AI100" i="31"/>
  <c r="V102" i="31"/>
  <c r="H104" i="31"/>
  <c r="AR105" i="31"/>
  <c r="AE107" i="31"/>
  <c r="Q109" i="31"/>
  <c r="D111" i="31"/>
  <c r="AO108" i="31"/>
  <c r="AS101" i="31"/>
  <c r="AX94" i="31"/>
  <c r="D88" i="31"/>
  <c r="F79" i="31"/>
  <c r="N62" i="31"/>
  <c r="N113" i="31" s="1"/>
  <c r="AJ105" i="31"/>
  <c r="AN98" i="31"/>
  <c r="AS91" i="31"/>
  <c r="AW84" i="31"/>
  <c r="AN71" i="31"/>
  <c r="AQ64" i="31"/>
  <c r="AE70" i="31"/>
  <c r="M76" i="31"/>
  <c r="AY81" i="31"/>
  <c r="AM87" i="31"/>
  <c r="AA93" i="31"/>
  <c r="O99" i="31"/>
  <c r="C105" i="31"/>
  <c r="AO110" i="31"/>
  <c r="P66" i="31"/>
  <c r="D72" i="31"/>
  <c r="AV77" i="31"/>
  <c r="S62" i="31"/>
  <c r="S113" i="31" s="1"/>
  <c r="J197" i="31" s="1"/>
  <c r="D197" i="31" s="1"/>
  <c r="AG70" i="31"/>
  <c r="L79" i="31"/>
  <c r="AD67" i="31"/>
  <c r="L76" i="31"/>
  <c r="AM64" i="31"/>
  <c r="E69" i="31"/>
  <c r="U73" i="31"/>
  <c r="AH77" i="31"/>
  <c r="AW80" i="31"/>
  <c r="AK83" i="31"/>
  <c r="AD85" i="31"/>
  <c r="Q87" i="31"/>
  <c r="C89" i="31"/>
  <c r="AN90" i="31"/>
  <c r="Z92" i="31"/>
  <c r="L94" i="31"/>
  <c r="AW95" i="31"/>
  <c r="AI97" i="31"/>
  <c r="V99" i="31"/>
  <c r="H101" i="31"/>
  <c r="AR102" i="31"/>
  <c r="AE104" i="31"/>
  <c r="Q106" i="31"/>
  <c r="D108" i="31"/>
  <c r="AN109" i="31"/>
  <c r="Z111" i="31"/>
  <c r="N96" i="31"/>
  <c r="AC81" i="31"/>
  <c r="V106" i="31"/>
  <c r="AE92" i="31"/>
  <c r="AD73" i="31"/>
  <c r="AA69" i="31"/>
  <c r="AU80" i="31"/>
  <c r="W92" i="31"/>
  <c r="AW103" i="31"/>
  <c r="L65" i="31"/>
  <c r="AL76" i="31"/>
  <c r="AY68" i="31"/>
  <c r="AX65" i="31"/>
  <c r="I65" i="31"/>
  <c r="AG73" i="31"/>
  <c r="L82" i="31"/>
  <c r="AX95" i="31"/>
  <c r="AY80" i="31"/>
  <c r="H106" i="31"/>
  <c r="P92" i="31"/>
  <c r="AR72" i="31"/>
  <c r="AM69" i="31"/>
  <c r="I81" i="31"/>
  <c r="AI92" i="31"/>
  <c r="K104" i="31"/>
  <c r="Z64" i="31"/>
  <c r="AZ75" i="31"/>
  <c r="AU67" i="31"/>
  <c r="AT64" i="31"/>
  <c r="AG64" i="31"/>
  <c r="AO73" i="31"/>
  <c r="V82" i="31"/>
  <c r="AJ95" i="31"/>
  <c r="Y80" i="31"/>
  <c r="AQ105" i="31"/>
  <c r="AZ91" i="31"/>
  <c r="H72" i="31"/>
  <c r="AY69" i="31"/>
  <c r="S82" i="31"/>
  <c r="AS93" i="31"/>
  <c r="AX75" i="31"/>
  <c r="D86" i="31"/>
  <c r="U92" i="31"/>
  <c r="X98" i="31"/>
  <c r="AO106" i="31"/>
  <c r="AC97" i="31"/>
  <c r="AR108" i="31"/>
  <c r="N83" i="31"/>
  <c r="C75" i="31"/>
  <c r="AK94" i="31"/>
  <c r="AB66" i="31"/>
  <c r="AQ68" i="31"/>
  <c r="E76" i="31"/>
  <c r="AV85" i="31"/>
  <c r="AC90" i="31"/>
  <c r="AY92" i="31"/>
  <c r="P95" i="31"/>
  <c r="AF97" i="31"/>
  <c r="AU99" i="31"/>
  <c r="E102" i="31"/>
  <c r="AO103" i="31"/>
  <c r="AB105" i="31"/>
  <c r="N107" i="31"/>
  <c r="AX108" i="31"/>
  <c r="AK110" i="31"/>
  <c r="AH110" i="31"/>
  <c r="AM103" i="31"/>
  <c r="AV63" i="31"/>
  <c r="N68" i="31"/>
  <c r="AD72" i="31"/>
  <c r="AT76" i="31"/>
  <c r="T80" i="31"/>
  <c r="O83" i="31"/>
  <c r="O85" i="31"/>
  <c r="AY86" i="31"/>
  <c r="AL88" i="31"/>
  <c r="X90" i="31"/>
  <c r="J92" i="31"/>
  <c r="AU93" i="31"/>
  <c r="AG95" i="31"/>
  <c r="T97" i="31"/>
  <c r="F99" i="31"/>
  <c r="AP100" i="31"/>
  <c r="AC102" i="31"/>
  <c r="O104" i="31"/>
  <c r="AZ105" i="31"/>
  <c r="AL107" i="31"/>
  <c r="X109" i="31"/>
  <c r="K111" i="31"/>
  <c r="L108" i="31"/>
  <c r="P101" i="31"/>
  <c r="U94" i="31"/>
  <c r="Y87" i="31"/>
  <c r="AZ77" i="31"/>
  <c r="G105" i="31"/>
  <c r="L98" i="31"/>
  <c r="P91" i="31"/>
  <c r="R84" i="31"/>
  <c r="R70" i="31"/>
  <c r="Q65" i="31"/>
  <c r="E71" i="31"/>
  <c r="AK76" i="31"/>
  <c r="Y82" i="31"/>
  <c r="M88" i="31"/>
  <c r="AY93" i="31"/>
  <c r="AM99" i="31"/>
  <c r="AA105" i="31"/>
  <c r="O111" i="31"/>
  <c r="AN66" i="31"/>
  <c r="AB72" i="31"/>
  <c r="V78" i="31"/>
  <c r="E63" i="31"/>
  <c r="S71" i="31"/>
  <c r="AV79" i="31"/>
  <c r="P68" i="31"/>
  <c r="AV76" i="31"/>
  <c r="G65" i="31"/>
  <c r="W69" i="31"/>
  <c r="AM73" i="31"/>
  <c r="AY77" i="31"/>
  <c r="M81" i="31"/>
  <c r="AS83" i="31"/>
  <c r="AL85" i="31"/>
  <c r="X87" i="31"/>
  <c r="J89" i="31"/>
  <c r="AU90" i="31"/>
  <c r="AG92" i="31"/>
  <c r="T94" i="31"/>
  <c r="F96" i="31"/>
  <c r="AP97" i="31"/>
  <c r="AC99" i="31"/>
  <c r="O101" i="31"/>
  <c r="AZ102" i="31"/>
  <c r="AL104" i="31"/>
  <c r="X106" i="31"/>
  <c r="K108" i="31"/>
  <c r="AU109" i="31"/>
  <c r="AH111" i="31"/>
  <c r="G95" i="31"/>
  <c r="U79" i="31"/>
  <c r="N105" i="31"/>
  <c r="W91" i="31"/>
  <c r="AJ70" i="31"/>
  <c r="Y70" i="31"/>
  <c r="AS81" i="31"/>
  <c r="U93" i="31"/>
  <c r="AU104" i="31"/>
  <c r="J66" i="31"/>
  <c r="AP77" i="31"/>
  <c r="W70" i="31"/>
  <c r="V67" i="31"/>
  <c r="AS65" i="31"/>
  <c r="S74" i="31"/>
  <c r="AV82" i="31"/>
  <c r="AP94" i="31"/>
  <c r="AQ78" i="31"/>
  <c r="AX104" i="31"/>
  <c r="I91" i="31"/>
  <c r="AX69" i="31"/>
  <c r="AK70" i="31"/>
  <c r="G82" i="31"/>
  <c r="AG93" i="31"/>
  <c r="I105" i="31"/>
  <c r="X65" i="31"/>
  <c r="AX76" i="31"/>
  <c r="S69" i="31"/>
  <c r="R66" i="31"/>
  <c r="S65" i="31"/>
  <c r="AA74" i="31"/>
  <c r="H83" i="31"/>
  <c r="AB94" i="31"/>
  <c r="Q78" i="31"/>
  <c r="AJ104" i="31"/>
  <c r="AR90" i="31"/>
  <c r="N69" i="31"/>
  <c r="AW70" i="31"/>
  <c r="Q83" i="31"/>
  <c r="AQ94" i="31"/>
  <c r="V77" i="31"/>
  <c r="AG86" i="31"/>
  <c r="AB92" i="31"/>
  <c r="AZ98" i="31"/>
  <c r="AA107" i="31"/>
  <c r="AQ95" i="31"/>
  <c r="AC106" i="31"/>
  <c r="O79" i="31"/>
  <c r="AA75" i="31"/>
  <c r="I96" i="31"/>
  <c r="X68" i="31"/>
  <c r="AC69" i="31"/>
  <c r="AG62" i="31"/>
  <c r="AG113" i="31" s="1"/>
  <c r="Z77" i="31"/>
  <c r="F86" i="31"/>
  <c r="AJ90" i="31"/>
  <c r="H93" i="31"/>
  <c r="X95" i="31"/>
  <c r="AM97" i="31"/>
  <c r="D100" i="31"/>
  <c r="L102" i="31"/>
  <c r="AV103" i="31"/>
  <c r="AI105" i="31"/>
  <c r="U107" i="31"/>
  <c r="H109" i="31"/>
  <c r="AR110" i="31"/>
  <c r="F110" i="31"/>
  <c r="J103" i="31"/>
  <c r="P64" i="31"/>
  <c r="AF68" i="31"/>
  <c r="AV72" i="31"/>
  <c r="N77" i="31"/>
  <c r="AG80" i="31"/>
  <c r="AA83" i="31"/>
  <c r="V85" i="31"/>
  <c r="H87" i="31"/>
  <c r="AS88" i="31"/>
  <c r="AE90" i="31"/>
  <c r="R92" i="31"/>
  <c r="D94" i="31"/>
  <c r="AN95" i="31"/>
  <c r="AA97" i="31"/>
  <c r="M99" i="31"/>
  <c r="AX100" i="31"/>
  <c r="AJ102" i="31"/>
  <c r="V104" i="31"/>
  <c r="I106" i="31"/>
  <c r="AS107" i="31"/>
  <c r="AF109" i="31"/>
  <c r="R111" i="31"/>
  <c r="AG107" i="31"/>
  <c r="AL100" i="31"/>
  <c r="AP93" i="31"/>
  <c r="AT86" i="31"/>
  <c r="AH76" i="31"/>
  <c r="X111" i="31"/>
  <c r="AB104" i="31"/>
  <c r="AG97" i="31"/>
  <c r="AK90" i="31"/>
  <c r="AH83" i="31"/>
  <c r="AT68" i="31"/>
  <c r="AO65" i="31"/>
  <c r="AC71" i="31"/>
  <c r="K77" i="31"/>
  <c r="AW82" i="31"/>
  <c r="AK88" i="31"/>
  <c r="Y94" i="31"/>
  <c r="M100" i="31"/>
  <c r="AY105" i="31"/>
  <c r="AM111" i="31"/>
  <c r="N67" i="31"/>
  <c r="AZ72" i="31"/>
  <c r="AT78" i="31"/>
  <c r="AE63" i="31"/>
  <c r="E72" i="31"/>
  <c r="AH80" i="31"/>
  <c r="AZ68" i="31"/>
  <c r="AG77" i="31"/>
  <c r="Y65" i="31"/>
  <c r="AO69" i="31"/>
  <c r="G74" i="31"/>
  <c r="M78" i="31"/>
  <c r="Y81" i="31"/>
  <c r="D84" i="31"/>
  <c r="AS85" i="31"/>
  <c r="AE87" i="31"/>
  <c r="R89" i="31"/>
  <c r="D91" i="31"/>
  <c r="AN92" i="31"/>
  <c r="AA94" i="31"/>
  <c r="M96" i="31"/>
  <c r="AX97" i="31"/>
  <c r="AJ99" i="31"/>
  <c r="V101" i="31"/>
  <c r="I103" i="31"/>
  <c r="AS104" i="31"/>
  <c r="AF106" i="31"/>
  <c r="R108" i="31"/>
  <c r="D110" i="31"/>
  <c r="AO111" i="31"/>
  <c r="AW93" i="31"/>
  <c r="AZ76" i="31"/>
  <c r="G104" i="31"/>
  <c r="P90" i="31"/>
  <c r="AP67" i="31"/>
  <c r="W71" i="31"/>
  <c r="AQ82" i="31"/>
  <c r="S94" i="31"/>
  <c r="AS105" i="31"/>
  <c r="H67" i="31"/>
  <c r="AN78" i="31"/>
  <c r="AS71" i="31"/>
  <c r="AR68" i="31"/>
  <c r="AE66" i="31"/>
  <c r="E75" i="31"/>
  <c r="AG83" i="31"/>
  <c r="AI93" i="31"/>
  <c r="P76" i="31"/>
  <c r="AP103" i="31"/>
  <c r="AY89" i="31"/>
  <c r="F67" i="31"/>
  <c r="AI71" i="31"/>
  <c r="E83" i="31"/>
  <c r="AE94" i="31"/>
  <c r="G106" i="31"/>
  <c r="V66" i="31"/>
  <c r="D78" i="31"/>
  <c r="AO70" i="31"/>
  <c r="AN67" i="31"/>
  <c r="E66" i="31"/>
  <c r="M75" i="31"/>
  <c r="AN83" i="31"/>
  <c r="T93" i="31"/>
  <c r="AD75" i="31"/>
  <c r="AB103" i="31"/>
  <c r="AK89" i="31"/>
  <c r="T66" i="31"/>
  <c r="AU71" i="31"/>
  <c r="O84" i="31"/>
  <c r="K86" i="31"/>
  <c r="S106" i="31"/>
  <c r="AH66" i="31"/>
  <c r="P78" i="31"/>
  <c r="AE72" i="31"/>
  <c r="AD69" i="31"/>
  <c r="AO66" i="31"/>
  <c r="W75" i="31"/>
  <c r="AV83" i="31"/>
  <c r="N94" i="31"/>
  <c r="AK77" i="31"/>
  <c r="U104" i="31"/>
  <c r="AD90" i="31"/>
  <c r="AB68" i="31"/>
  <c r="M70" i="31"/>
  <c r="AG81" i="31"/>
  <c r="I93" i="31"/>
  <c r="AI104" i="31"/>
  <c r="AT66" i="31"/>
  <c r="AB78" i="31"/>
  <c r="AA71" i="31"/>
  <c r="D67" i="31"/>
  <c r="W66" i="31"/>
  <c r="AS74" i="31"/>
  <c r="Z83" i="31"/>
  <c r="AO95" i="31"/>
  <c r="Q107" i="31"/>
  <c r="AF67" i="31"/>
  <c r="N79" i="31"/>
  <c r="C74" i="31"/>
  <c r="AZ70" i="31"/>
  <c r="AA67" i="31"/>
  <c r="I76" i="31"/>
  <c r="Z84" i="31"/>
  <c r="F93" i="31"/>
  <c r="AR74" i="31"/>
  <c r="N103" i="31"/>
  <c r="V89" i="31"/>
  <c r="AH65" i="31"/>
  <c r="K71" i="31"/>
  <c r="AE82" i="31"/>
  <c r="G94" i="31"/>
  <c r="AG105" i="31"/>
  <c r="AR67" i="31"/>
  <c r="Z79" i="31"/>
  <c r="AW72" i="31"/>
  <c r="Z68" i="31"/>
  <c r="AW66" i="31"/>
  <c r="AE75" i="31"/>
  <c r="E84" i="31"/>
  <c r="AM96" i="31"/>
  <c r="O108" i="31"/>
  <c r="AD68" i="31"/>
  <c r="L80" i="31"/>
  <c r="Y75" i="31"/>
  <c r="X72" i="31"/>
  <c r="M68" i="31"/>
  <c r="AS76" i="31"/>
  <c r="AB111" i="31"/>
  <c r="AV91" i="31"/>
  <c r="AX71" i="31"/>
  <c r="F102" i="31"/>
  <c r="O88" i="31"/>
  <c r="H63" i="31"/>
  <c r="I72" i="31"/>
  <c r="AC83" i="31"/>
  <c r="E95" i="31"/>
  <c r="AE106" i="31"/>
  <c r="AP68" i="31"/>
  <c r="X80" i="31"/>
  <c r="U74" i="31"/>
  <c r="AV69" i="31"/>
  <c r="AI67" i="31"/>
  <c r="Q76" i="31"/>
  <c r="AK97" i="31"/>
  <c r="M109" i="31"/>
  <c r="AB69" i="31"/>
  <c r="J81" i="31"/>
  <c r="AU76" i="31"/>
  <c r="AT73" i="31"/>
  <c r="AW68" i="31"/>
  <c r="AB77" i="31"/>
  <c r="L109" i="31"/>
  <c r="AO90" i="31"/>
  <c r="F69" i="31"/>
  <c r="AV100" i="31"/>
  <c r="G87" i="31"/>
  <c r="AI62" i="31"/>
  <c r="AI113" i="31" s="1"/>
  <c r="J213" i="31" s="1"/>
  <c r="D213" i="31" s="1"/>
  <c r="AY72" i="31"/>
  <c r="AA84" i="31"/>
  <c r="C96" i="31"/>
  <c r="AC107" i="31"/>
  <c r="AN69" i="31"/>
  <c r="V81" i="31"/>
  <c r="AQ75" i="31"/>
  <c r="T71" i="31"/>
  <c r="U68" i="31"/>
  <c r="C77" i="31"/>
  <c r="AI98" i="31"/>
  <c r="K110" i="31"/>
  <c r="Z70" i="31"/>
  <c r="H82" i="31"/>
  <c r="R78" i="31"/>
  <c r="R75" i="31"/>
  <c r="AI69" i="31"/>
  <c r="N78" i="31"/>
  <c r="AU106" i="31"/>
  <c r="AG89" i="31"/>
  <c r="L66" i="31"/>
  <c r="AO99" i="31"/>
  <c r="AX85" i="31"/>
  <c r="AW73" i="31"/>
  <c r="Y85" i="31"/>
  <c r="AY96" i="31"/>
  <c r="AA108" i="31"/>
  <c r="AL70" i="31"/>
  <c r="T82" i="31"/>
  <c r="O77" i="31"/>
  <c r="AP72" i="31"/>
  <c r="G69" i="31"/>
  <c r="AL77" i="31"/>
  <c r="AG99" i="31"/>
  <c r="I111" i="31"/>
  <c r="X71" i="31"/>
  <c r="F83" i="31"/>
  <c r="AN79" i="31"/>
  <c r="AN76" i="31"/>
  <c r="U70" i="31"/>
  <c r="AX78" i="31"/>
  <c r="AF104" i="31"/>
  <c r="Z88" i="31"/>
  <c r="R63" i="31"/>
  <c r="AG98" i="31"/>
  <c r="AP84" i="31"/>
  <c r="AA63" i="31"/>
  <c r="AU74" i="31"/>
  <c r="W86" i="31"/>
  <c r="AW97" i="31"/>
  <c r="Y109" i="31"/>
  <c r="AJ71" i="31"/>
  <c r="R83" i="31"/>
  <c r="AJ78" i="31"/>
  <c r="N74" i="31"/>
  <c r="AQ69" i="31"/>
  <c r="X78" i="31"/>
  <c r="AE100" i="31"/>
  <c r="F62" i="31"/>
  <c r="F113" i="31" s="1"/>
  <c r="V72" i="31"/>
  <c r="AS62" i="31"/>
  <c r="AS113" i="31" s="1"/>
  <c r="L81" i="31"/>
  <c r="O62" i="31"/>
  <c r="O113" i="31" s="1"/>
  <c r="J193" i="31" s="1"/>
  <c r="D193" i="31" s="1"/>
  <c r="G71" i="31"/>
  <c r="AJ79" i="31"/>
  <c r="Q102" i="31"/>
  <c r="R87" i="31"/>
  <c r="Q111" i="31"/>
  <c r="Z97" i="31"/>
  <c r="Y83" i="31"/>
  <c r="Y64" i="31"/>
  <c r="AS75" i="31"/>
  <c r="U87" i="31"/>
  <c r="AU98" i="31"/>
  <c r="W110" i="31"/>
  <c r="AH72" i="31"/>
  <c r="M63" i="31"/>
  <c r="H80" i="31"/>
  <c r="AJ75" i="31"/>
  <c r="AC70" i="31"/>
  <c r="J79" i="31"/>
  <c r="AC101" i="31"/>
  <c r="T73" i="31"/>
  <c r="U65" i="31"/>
  <c r="T62" i="31"/>
  <c r="T113" i="31" s="1"/>
  <c r="S63" i="31"/>
  <c r="AQ71" i="31"/>
  <c r="V80" i="31"/>
  <c r="AZ99" i="31"/>
  <c r="J86" i="31"/>
  <c r="I110" i="31"/>
  <c r="R96" i="31"/>
  <c r="AI81" i="31"/>
  <c r="W65" i="31"/>
  <c r="AQ76" i="31"/>
  <c r="S88" i="31"/>
  <c r="AS99" i="31"/>
  <c r="U111" i="31"/>
  <c r="AF73" i="31"/>
  <c r="Q64" i="31"/>
  <c r="AD81" i="31"/>
  <c r="H77" i="31"/>
  <c r="O71" i="31"/>
  <c r="AT79" i="31"/>
  <c r="AA102" i="31"/>
  <c r="D63" i="31"/>
  <c r="R74" i="31"/>
  <c r="AQ66" i="31"/>
  <c r="AP63" i="31"/>
  <c r="E64" i="31"/>
  <c r="AC72" i="31"/>
  <c r="H81" i="31"/>
  <c r="AR98" i="31"/>
  <c r="C85" i="31"/>
  <c r="AZ108" i="31"/>
  <c r="J95" i="31"/>
  <c r="AA79" i="31"/>
  <c r="U66" i="31"/>
  <c r="AO77" i="31"/>
  <c r="Q89" i="31"/>
  <c r="AQ100" i="31"/>
  <c r="R62" i="31"/>
  <c r="R113" i="31" s="1"/>
  <c r="AD74" i="31"/>
  <c r="AM65" i="31"/>
  <c r="AL62" i="31"/>
  <c r="AL113" i="31" s="1"/>
  <c r="AC63" i="31"/>
  <c r="AY71" i="31"/>
  <c r="AF80" i="31"/>
  <c r="Y103" i="31"/>
  <c r="AT63" i="31"/>
  <c r="P75" i="31"/>
  <c r="O68" i="31"/>
  <c r="N65" i="31"/>
  <c r="AO64" i="31"/>
  <c r="O73" i="31"/>
  <c r="AR81" i="31"/>
  <c r="AJ97" i="31"/>
  <c r="AL83" i="31"/>
  <c r="AR107" i="31"/>
  <c r="C94" i="31"/>
  <c r="J77" i="31"/>
  <c r="S67" i="31"/>
  <c r="AM78" i="31"/>
  <c r="O90" i="31"/>
  <c r="AO101" i="31"/>
  <c r="P63" i="31"/>
  <c r="AB75" i="31"/>
  <c r="K67" i="31"/>
  <c r="O64" i="31"/>
  <c r="AK72" i="31"/>
  <c r="R81" i="31"/>
  <c r="W104" i="31"/>
  <c r="AL64" i="31"/>
  <c r="N76" i="31"/>
  <c r="AK69" i="31"/>
  <c r="AJ66" i="31"/>
  <c r="AA65" i="31"/>
  <c r="AY73" i="31"/>
  <c r="AD82" i="31"/>
  <c r="AC96" i="31"/>
  <c r="E82" i="31"/>
  <c r="AJ106" i="31"/>
  <c r="AS92" i="31"/>
  <c r="P74" i="31"/>
  <c r="Q68" i="31"/>
  <c r="AK79" i="31"/>
  <c r="M91" i="31"/>
  <c r="AM102" i="31"/>
  <c r="AX64" i="31"/>
  <c r="Z76" i="31"/>
  <c r="AG68" i="31"/>
  <c r="J64" i="31"/>
  <c r="AY64" i="31"/>
  <c r="W73" i="31"/>
  <c r="D82" i="31"/>
  <c r="AI74" i="31"/>
  <c r="U105" i="31"/>
  <c r="AJ65" i="31"/>
  <c r="L77" i="31"/>
  <c r="I71" i="31"/>
  <c r="H68" i="31"/>
  <c r="M66" i="31"/>
  <c r="AK74" i="31"/>
  <c r="P83" i="31"/>
  <c r="U95" i="31"/>
  <c r="AU79" i="31"/>
  <c r="AC105" i="31"/>
  <c r="AL91" i="31"/>
  <c r="V71" i="31"/>
  <c r="O69" i="31"/>
  <c r="AI80" i="31"/>
  <c r="K92" i="31"/>
  <c r="AK103" i="31"/>
  <c r="AV65" i="31"/>
  <c r="AD77" i="31"/>
  <c r="E70" i="31"/>
  <c r="AF65" i="31"/>
  <c r="AK65" i="31"/>
  <c r="I74" i="31"/>
  <c r="AN82" i="31"/>
  <c r="AO85" i="31"/>
  <c r="AU73" i="31"/>
  <c r="AH68" i="31"/>
  <c r="AF79" i="31"/>
  <c r="O105" i="31"/>
  <c r="M82" i="31"/>
  <c r="AF69" i="31"/>
  <c r="AQ104" i="31"/>
  <c r="V96" i="31"/>
  <c r="T107" i="31"/>
  <c r="I98" i="31"/>
  <c r="F91" i="31"/>
  <c r="G84" i="31"/>
  <c r="AR69" i="31"/>
  <c r="T87" i="31"/>
  <c r="AR77" i="31"/>
  <c r="AD76" i="31"/>
  <c r="AX82" i="31"/>
  <c r="AG108" i="31"/>
  <c r="AE85" i="31"/>
  <c r="AO62" i="31"/>
  <c r="AO113" i="31" s="1"/>
  <c r="AO100" i="31"/>
  <c r="T92" i="31"/>
  <c r="AI108" i="31"/>
  <c r="X99" i="31"/>
  <c r="G92" i="31"/>
  <c r="K85" i="31"/>
  <c r="T72" i="31"/>
  <c r="L85" i="31"/>
  <c r="Y72" i="31"/>
  <c r="AN65" i="31"/>
  <c r="AJ77" i="31"/>
  <c r="S103" i="31"/>
  <c r="Q80" i="31"/>
  <c r="T75" i="31"/>
  <c r="AK107" i="31"/>
  <c r="AK98" i="31"/>
  <c r="AA106" i="31"/>
  <c r="W97" i="31"/>
  <c r="AB90" i="31"/>
  <c r="U83" i="31"/>
  <c r="V68" i="31"/>
  <c r="AP86" i="31"/>
  <c r="W76" i="31"/>
  <c r="AJ73" i="31"/>
  <c r="D81" i="31"/>
  <c r="AK106" i="31"/>
  <c r="AI83" i="31"/>
  <c r="P65" i="31"/>
  <c r="F103" i="31"/>
  <c r="AI94" i="31"/>
  <c r="AW107" i="31"/>
  <c r="AL98" i="31"/>
  <c r="AB91" i="31"/>
  <c r="AF84" i="31"/>
  <c r="AV70" i="31"/>
  <c r="AH84" i="31"/>
  <c r="C71" i="31"/>
  <c r="AT62" i="31"/>
  <c r="AT113" i="31" s="1"/>
  <c r="AH75" i="31"/>
  <c r="W101" i="31"/>
  <c r="U78" i="31"/>
  <c r="S80" i="31"/>
  <c r="AE110" i="31"/>
  <c r="AZ100" i="31"/>
  <c r="AO105" i="31"/>
  <c r="AR96" i="31"/>
  <c r="AW89" i="31"/>
  <c r="AB82" i="31"/>
  <c r="AX66" i="31"/>
  <c r="M86" i="31"/>
  <c r="AY74" i="31"/>
  <c r="AP70" i="31"/>
  <c r="H79" i="31"/>
  <c r="AO104" i="31"/>
  <c r="AM81" i="31"/>
  <c r="D71" i="31"/>
  <c r="V105" i="31"/>
  <c r="AX96" i="31"/>
  <c r="F107" i="31"/>
  <c r="AS97" i="31"/>
  <c r="AW90" i="31"/>
  <c r="AW83" i="31"/>
  <c r="Z69" i="31"/>
  <c r="AX90" i="31"/>
  <c r="AX83" i="31"/>
  <c r="AE69" i="31"/>
  <c r="AL73" i="31"/>
  <c r="AA99" i="31"/>
  <c r="Y76" i="31"/>
  <c r="AY83" i="31"/>
  <c r="AR65" i="31"/>
  <c r="Q103" i="31"/>
  <c r="E105" i="31"/>
  <c r="P96" i="31"/>
  <c r="T89" i="31"/>
  <c r="AE81" i="31"/>
  <c r="AB65" i="31"/>
  <c r="AH85" i="31"/>
  <c r="AC73" i="31"/>
  <c r="AV67" i="31"/>
  <c r="F77" i="31"/>
  <c r="AS102" i="31"/>
  <c r="AQ79" i="31"/>
  <c r="AP76" i="31"/>
  <c r="P108" i="31"/>
  <c r="P99" i="31"/>
  <c r="T106" i="31"/>
  <c r="P97" i="31"/>
  <c r="T90" i="31"/>
  <c r="J83" i="31"/>
  <c r="D68" i="31"/>
  <c r="V90" i="31"/>
  <c r="M83" i="31"/>
  <c r="I68" i="31"/>
  <c r="AD79" i="31"/>
  <c r="AP71" i="31"/>
  <c r="AE97" i="31"/>
  <c r="AC74" i="31"/>
  <c r="U86" i="31"/>
  <c r="AF71" i="31"/>
  <c r="AN106" i="31"/>
  <c r="L104" i="31"/>
  <c r="AK95" i="31"/>
  <c r="AO88" i="31"/>
  <c r="AA80" i="31"/>
  <c r="F64" i="31"/>
  <c r="E85" i="31"/>
  <c r="G72" i="31"/>
  <c r="D65" i="31"/>
  <c r="J75" i="31"/>
  <c r="AW100" i="31"/>
  <c r="AU77" i="31"/>
  <c r="W81" i="31"/>
  <c r="J111" i="31"/>
  <c r="AE101" i="31"/>
  <c r="AH105" i="31"/>
  <c r="AK96" i="31"/>
  <c r="AP89" i="31"/>
  <c r="Q82" i="31"/>
  <c r="AF66" i="31"/>
  <c r="AQ89" i="31"/>
  <c r="R82" i="31"/>
  <c r="AK66" i="31"/>
  <c r="AM76" i="31"/>
  <c r="AT69" i="31"/>
  <c r="AI95" i="31"/>
  <c r="AM72" i="31"/>
  <c r="AJ88" i="31"/>
  <c r="T77" i="31"/>
  <c r="AH109" i="31"/>
  <c r="Z103" i="31"/>
  <c r="H95" i="31"/>
  <c r="L88" i="31"/>
  <c r="W79" i="31"/>
  <c r="AH62" i="31"/>
  <c r="AH113" i="31" s="1"/>
  <c r="Y84" i="31"/>
  <c r="AI70" i="31"/>
  <c r="AL81" i="31"/>
  <c r="N73" i="31"/>
  <c r="C99" i="31"/>
  <c r="AY75" i="31"/>
  <c r="AI84" i="31"/>
  <c r="P67" i="31"/>
  <c r="Y104" i="31"/>
  <c r="AN104" i="31"/>
  <c r="H96" i="31"/>
  <c r="M89" i="31"/>
  <c r="Q81" i="31"/>
  <c r="J65" i="31"/>
  <c r="N89" i="31"/>
  <c r="S81" i="31"/>
  <c r="O65" i="31"/>
  <c r="AS73" i="31"/>
  <c r="AX67" i="31"/>
  <c r="AM93" i="31"/>
  <c r="AQ70" i="31"/>
  <c r="AZ90" i="31"/>
  <c r="AP81" i="31"/>
  <c r="AX111" i="31"/>
  <c r="AN102" i="31"/>
  <c r="AC94" i="31"/>
  <c r="AH87" i="31"/>
  <c r="S78" i="31"/>
  <c r="AP83" i="31"/>
  <c r="M69" i="31"/>
  <c r="AR78" i="31"/>
  <c r="R71" i="31"/>
  <c r="G97" i="31"/>
  <c r="E74" i="31"/>
  <c r="AX86" i="31"/>
  <c r="D73" i="31"/>
  <c r="S107" i="31"/>
  <c r="D104" i="31"/>
  <c r="AD95" i="31"/>
  <c r="AH88" i="31"/>
  <c r="M80" i="31"/>
  <c r="AL63" i="31"/>
  <c r="AZ109" i="31"/>
  <c r="AI88" i="31"/>
  <c r="O80" i="31"/>
  <c r="AQ63" i="31"/>
  <c r="AY70" i="31"/>
  <c r="D66" i="31"/>
  <c r="AQ91" i="31"/>
  <c r="AU68" i="31"/>
  <c r="Q93" i="31"/>
  <c r="AT84" i="31"/>
  <c r="G111" i="31"/>
  <c r="AT101" i="31"/>
  <c r="AX93" i="31"/>
  <c r="E87" i="31"/>
  <c r="D77" i="31"/>
  <c r="N90" i="31"/>
  <c r="AZ82" i="31"/>
  <c r="AO67" i="31"/>
  <c r="C76" i="31"/>
  <c r="V69" i="31"/>
  <c r="K95" i="31"/>
  <c r="O72" i="31"/>
  <c r="O89" i="31"/>
  <c r="AD78" i="31"/>
  <c r="M110" i="31"/>
  <c r="R103" i="31"/>
  <c r="AY94" i="31"/>
  <c r="E88" i="31"/>
  <c r="I79" i="31"/>
  <c r="P62" i="31"/>
  <c r="P113" i="31" s="1"/>
  <c r="AW111" i="31"/>
  <c r="F88" i="31"/>
  <c r="K79" i="31"/>
  <c r="U62" i="31"/>
  <c r="U113" i="31" s="1"/>
  <c r="G68" i="31"/>
  <c r="H64" i="31"/>
  <c r="AU89" i="31"/>
  <c r="AY66" i="31"/>
  <c r="AF95" i="31"/>
  <c r="K87" i="31"/>
  <c r="U110" i="31"/>
  <c r="J101" i="31"/>
  <c r="V93" i="31"/>
  <c r="Z86" i="31"/>
  <c r="AF75" i="31"/>
  <c r="AJ89" i="31"/>
  <c r="I82" i="31"/>
  <c r="S66" i="31"/>
  <c r="I73" i="31"/>
  <c r="Z67" i="31"/>
  <c r="O93" i="31"/>
  <c r="S70" i="31"/>
  <c r="AD91" i="31"/>
  <c r="AJ82" i="31"/>
  <c r="AJ111" i="31"/>
  <c r="Y102" i="31"/>
  <c r="V94" i="31"/>
  <c r="Z87" i="31"/>
  <c r="E78" i="31"/>
  <c r="AB110" i="31"/>
  <c r="AB87" i="31"/>
  <c r="G78" i="31"/>
  <c r="P77" i="31"/>
  <c r="M65" i="31"/>
  <c r="AY111" i="31"/>
  <c r="AY87" i="31"/>
  <c r="E65" i="31"/>
  <c r="AU97" i="31"/>
  <c r="Z89" i="31"/>
  <c r="AI109" i="31"/>
  <c r="X100" i="31"/>
  <c r="AQ92" i="31"/>
  <c r="AU85" i="31"/>
  <c r="J74" i="31"/>
  <c r="G89" i="31"/>
  <c r="F81" i="31"/>
  <c r="AU64" i="31"/>
  <c r="O70" i="31"/>
  <c r="AD65" i="31"/>
  <c r="S91" i="31"/>
  <c r="W68" i="31"/>
  <c r="AT93" i="31"/>
  <c r="X85" i="31"/>
  <c r="AX110" i="31"/>
  <c r="AM101" i="31"/>
  <c r="AQ93" i="31"/>
  <c r="AV86" i="31"/>
  <c r="AJ76" i="31"/>
  <c r="F109" i="31"/>
  <c r="AW86" i="31"/>
  <c r="AO76" i="31"/>
  <c r="V74" i="31"/>
  <c r="X83" i="31"/>
  <c r="AE109" i="31"/>
  <c r="E86" i="31"/>
  <c r="O63" i="31"/>
  <c r="L100" i="31"/>
  <c r="AO91" i="31"/>
  <c r="AP108" i="31"/>
  <c r="AE99" i="31"/>
  <c r="N92" i="31"/>
  <c r="R85" i="31"/>
  <c r="AL72" i="31"/>
  <c r="AB88" i="31"/>
  <c r="AZ79" i="31"/>
  <c r="Y63" i="31"/>
  <c r="U67" i="31"/>
  <c r="AN63" i="31"/>
  <c r="W89" i="31"/>
  <c r="AA66" i="31"/>
  <c r="K96" i="31"/>
  <c r="AN87" i="31"/>
  <c r="N110" i="31"/>
  <c r="C101" i="31"/>
  <c r="N93" i="31"/>
  <c r="S86" i="31"/>
  <c r="N75" i="31"/>
  <c r="T86" i="31"/>
  <c r="S75" i="31"/>
  <c r="AB71" i="31"/>
  <c r="AB81" i="31"/>
  <c r="K107" i="31"/>
  <c r="I84" i="31"/>
  <c r="AR63" i="31"/>
  <c r="AB102" i="31"/>
  <c r="F94" i="31"/>
  <c r="F108" i="31"/>
  <c r="AS98" i="31"/>
  <c r="AI91" i="31"/>
  <c r="AN84" i="31"/>
  <c r="P71" i="31"/>
  <c r="AW87" i="31"/>
  <c r="AV78" i="31"/>
  <c r="D62" i="31"/>
  <c r="D113" i="31" s="1"/>
  <c r="AA64" i="31"/>
  <c r="AA111" i="31"/>
  <c r="AA87" i="31"/>
  <c r="AE64" i="31"/>
  <c r="Z98" i="31"/>
  <c r="E90" i="31"/>
  <c r="U109" i="31"/>
  <c r="J100" i="31"/>
  <c r="AJ92" i="31"/>
  <c r="AN85" i="31"/>
  <c r="AP73" i="31"/>
  <c r="C111" i="31"/>
  <c r="G110" i="31"/>
  <c r="K103" i="31"/>
  <c r="G109" i="31"/>
  <c r="AB109" i="31"/>
  <c r="AF102" i="31"/>
  <c r="H107" i="31"/>
  <c r="AW108" i="31"/>
  <c r="D102" i="31"/>
  <c r="W109" i="31"/>
  <c r="T108" i="31"/>
  <c r="Y101" i="31"/>
  <c r="AL111" i="31"/>
  <c r="AP107" i="31"/>
  <c r="AT100" i="31"/>
  <c r="AT103" i="31"/>
  <c r="M107" i="31"/>
  <c r="Q100" i="31"/>
  <c r="K106" i="31"/>
  <c r="AH106" i="31"/>
  <c r="AL99" i="31"/>
  <c r="Z108" i="31"/>
  <c r="E106" i="31"/>
  <c r="J99" i="31"/>
  <c r="AP110" i="31"/>
  <c r="Z105" i="31"/>
  <c r="AE98" i="31"/>
  <c r="AQ111" i="31"/>
  <c r="AV104" i="31"/>
  <c r="N111" i="31"/>
  <c r="S104" i="31"/>
  <c r="AJ110" i="31"/>
  <c r="AN103" i="31"/>
  <c r="AN68" i="31"/>
  <c r="AL80" i="31"/>
  <c r="F209" i="39"/>
  <c r="E209" i="39" s="1"/>
  <c r="AE174" i="39"/>
  <c r="F73" i="31"/>
  <c r="AB74" i="31"/>
  <c r="Q104" i="31"/>
  <c r="H98" i="31"/>
  <c r="F82" i="31"/>
  <c r="AE78" i="31"/>
  <c r="AT99" i="31"/>
  <c r="N104" i="31"/>
  <c r="E98" i="31"/>
  <c r="G63" i="31"/>
  <c r="AQ90" i="31"/>
  <c r="AT97" i="31"/>
  <c r="D174" i="38"/>
  <c r="F209" i="38"/>
  <c r="E209" i="38" s="1"/>
  <c r="AE174" i="38"/>
  <c r="F210" i="38"/>
  <c r="E210" i="38" s="1"/>
  <c r="F186" i="39"/>
  <c r="E186" i="39" s="1"/>
  <c r="H174" i="39"/>
  <c r="F193" i="31"/>
  <c r="E193" i="36"/>
  <c r="D193" i="36"/>
  <c r="AV62" i="31"/>
  <c r="AV113" i="31" s="1"/>
  <c r="AV174" i="31" s="1"/>
  <c r="AY95" i="31"/>
  <c r="AB93" i="31"/>
  <c r="AL68" i="31"/>
  <c r="Q97" i="31"/>
  <c r="F182" i="37"/>
  <c r="F189" i="36"/>
  <c r="E189" i="36" s="1"/>
  <c r="K174" i="36"/>
  <c r="E99" i="31"/>
  <c r="F226" i="38"/>
  <c r="F208" i="39"/>
  <c r="O174" i="36"/>
  <c r="AU88" i="31"/>
  <c r="L67" i="31"/>
  <c r="I108" i="31"/>
  <c r="AL97" i="31"/>
  <c r="Q92" i="31"/>
  <c r="R76" i="31"/>
  <c r="F70" i="31"/>
  <c r="Z72" i="31"/>
  <c r="AD96" i="31"/>
  <c r="AO84" i="31"/>
  <c r="R64" i="31"/>
  <c r="Y100" i="31"/>
  <c r="U82" i="31"/>
  <c r="AL102" i="31"/>
  <c r="V95" i="31"/>
  <c r="AY79" i="31"/>
  <c r="E81" i="31"/>
  <c r="AF101" i="31"/>
  <c r="U102" i="31"/>
  <c r="E67" i="31"/>
  <c r="AC91" i="31"/>
  <c r="Y98" i="31"/>
  <c r="V83" i="31"/>
  <c r="H78" i="31"/>
  <c r="AG96" i="31"/>
  <c r="AC87" i="31"/>
  <c r="E109" i="31"/>
  <c r="O94" i="31"/>
  <c r="AM77" i="31"/>
  <c r="AE83" i="31"/>
  <c r="AG103" i="31"/>
  <c r="AL92" i="31"/>
  <c r="AI107" i="31"/>
  <c r="Q70" i="31"/>
  <c r="H92" i="31"/>
  <c r="D99" i="31"/>
  <c r="AT174" i="39"/>
  <c r="F197" i="38"/>
  <c r="F202" i="39"/>
  <c r="E202" i="39" s="1"/>
  <c r="X174" i="39"/>
  <c r="F213" i="39"/>
  <c r="AI174" i="39"/>
  <c r="F204" i="37"/>
  <c r="E204" i="37" s="1"/>
  <c r="Z174" i="37"/>
  <c r="F216" i="37"/>
  <c r="F228" i="37"/>
  <c r="E228" i="37" s="1"/>
  <c r="AX174" i="37"/>
  <c r="F197" i="31"/>
  <c r="R174" i="36"/>
  <c r="J196" i="36"/>
  <c r="D203" i="36"/>
  <c r="E203" i="36"/>
  <c r="AD70" i="31"/>
  <c r="AR75" i="31"/>
  <c r="AM83" i="31"/>
  <c r="AX89" i="31"/>
  <c r="AF81" i="31"/>
  <c r="W72" i="31"/>
  <c r="AO92" i="31"/>
  <c r="I92" i="31"/>
  <c r="AQ110" i="31"/>
  <c r="G93" i="31"/>
  <c r="AT74" i="31"/>
  <c r="Z85" i="31"/>
  <c r="AV105" i="31"/>
  <c r="AP85" i="31"/>
  <c r="AF64" i="31"/>
  <c r="AG74" i="31"/>
  <c r="AK92" i="31"/>
  <c r="AF99" i="31"/>
  <c r="F206" i="38"/>
  <c r="E206" i="38" s="1"/>
  <c r="AB174" i="38"/>
  <c r="F220" i="39"/>
  <c r="F181" i="37"/>
  <c r="C174" i="37"/>
  <c r="F224" i="37"/>
  <c r="E224" i="37" s="1"/>
  <c r="F188" i="37"/>
  <c r="E188" i="37" s="1"/>
  <c r="J174" i="37"/>
  <c r="F200" i="37"/>
  <c r="E200" i="37" s="1"/>
  <c r="V174" i="37"/>
  <c r="F213" i="31"/>
  <c r="J217" i="31"/>
  <c r="AM174" i="31"/>
  <c r="E214" i="36"/>
  <c r="D214" i="36"/>
  <c r="E185" i="36"/>
  <c r="D185" i="36"/>
  <c r="E222" i="36"/>
  <c r="D222" i="36"/>
  <c r="D199" i="36"/>
  <c r="E199" i="36"/>
  <c r="D210" i="36"/>
  <c r="E210" i="36"/>
  <c r="J195" i="31"/>
  <c r="Q174" i="31"/>
  <c r="D200" i="36"/>
  <c r="E200" i="36"/>
  <c r="E208" i="37"/>
  <c r="D208" i="37"/>
  <c r="E208" i="36"/>
  <c r="D208" i="36"/>
  <c r="E221" i="36"/>
  <c r="D221" i="36"/>
  <c r="E228" i="36"/>
  <c r="D228" i="36"/>
  <c r="D229" i="36"/>
  <c r="E229" i="36"/>
  <c r="D205" i="36"/>
  <c r="E205" i="36"/>
  <c r="E184" i="36"/>
  <c r="D184" i="36"/>
  <c r="AK174" i="36"/>
  <c r="J215" i="36"/>
  <c r="J218" i="31"/>
  <c r="AN174" i="31"/>
  <c r="E206" i="36"/>
  <c r="D206" i="36"/>
  <c r="E224" i="39"/>
  <c r="D224" i="39"/>
  <c r="D219" i="36"/>
  <c r="E219" i="36"/>
  <c r="D182" i="38"/>
  <c r="E182" i="38"/>
  <c r="D197" i="36"/>
  <c r="E197" i="36"/>
  <c r="D201" i="38"/>
  <c r="E201" i="38"/>
  <c r="D191" i="36"/>
  <c r="E191" i="36"/>
  <c r="D209" i="36"/>
  <c r="E209" i="36"/>
  <c r="D198" i="36"/>
  <c r="E198" i="36"/>
  <c r="E190" i="36" l="1"/>
  <c r="E181" i="37"/>
  <c r="AF174" i="38"/>
  <c r="AT174" i="37"/>
  <c r="E218" i="38"/>
  <c r="D223" i="36"/>
  <c r="AL174" i="37"/>
  <c r="E216" i="37"/>
  <c r="AD174" i="39"/>
  <c r="Z174" i="39"/>
  <c r="E208" i="39"/>
  <c r="E204" i="39"/>
  <c r="AV174" i="38"/>
  <c r="E226" i="38"/>
  <c r="J226" i="31"/>
  <c r="AP174" i="39"/>
  <c r="E220" i="39"/>
  <c r="D174" i="37"/>
  <c r="E182" i="37"/>
  <c r="S174" i="31"/>
  <c r="D183" i="36"/>
  <c r="E183" i="36"/>
  <c r="D225" i="36"/>
  <c r="O174" i="31"/>
  <c r="S174" i="38"/>
  <c r="E197" i="38"/>
  <c r="AJ174" i="38"/>
  <c r="D186" i="36"/>
  <c r="E186" i="36"/>
  <c r="E193" i="31"/>
  <c r="AR174" i="38"/>
  <c r="G174" i="38"/>
  <c r="E185" i="38"/>
  <c r="P174" i="38"/>
  <c r="E193" i="38"/>
  <c r="D194" i="38"/>
  <c r="O174" i="38"/>
  <c r="E212" i="36"/>
  <c r="J174" i="39"/>
  <c r="E188" i="39"/>
  <c r="AC174" i="38"/>
  <c r="E207" i="38"/>
  <c r="E226" i="36"/>
  <c r="D226" i="36"/>
  <c r="D218" i="36"/>
  <c r="E218" i="36"/>
  <c r="D195" i="36"/>
  <c r="E195" i="36"/>
  <c r="E224" i="36"/>
  <c r="D224" i="36"/>
  <c r="D188" i="36"/>
  <c r="E188" i="36"/>
  <c r="E230" i="36"/>
  <c r="D230" i="36"/>
  <c r="AI174" i="31"/>
  <c r="X174" i="38"/>
  <c r="E202" i="38"/>
  <c r="J228" i="31"/>
  <c r="AX174" i="31"/>
  <c r="J220" i="31"/>
  <c r="AP174" i="31"/>
  <c r="AQ174" i="31"/>
  <c r="J221" i="31"/>
  <c r="J207" i="31"/>
  <c r="AC174" i="31"/>
  <c r="C174" i="31"/>
  <c r="J181" i="31"/>
  <c r="J194" i="37"/>
  <c r="P174" i="37"/>
  <c r="J195" i="37"/>
  <c r="Q174" i="37"/>
  <c r="AP174" i="37"/>
  <c r="J220" i="37"/>
  <c r="E204" i="36"/>
  <c r="D204" i="36"/>
  <c r="AQ174" i="37"/>
  <c r="AI174" i="37"/>
  <c r="AU174" i="38"/>
  <c r="J225" i="38"/>
  <c r="J220" i="38"/>
  <c r="AP174" i="38"/>
  <c r="J192" i="38"/>
  <c r="N174" i="38"/>
  <c r="J219" i="38"/>
  <c r="AO174" i="38"/>
  <c r="C174" i="39"/>
  <c r="J181" i="39"/>
  <c r="J219" i="31"/>
  <c r="AO174" i="31"/>
  <c r="J216" i="31"/>
  <c r="AL174" i="31"/>
  <c r="J204" i="31"/>
  <c r="Z174" i="31"/>
  <c r="J190" i="31"/>
  <c r="L174" i="31"/>
  <c r="G174" i="31"/>
  <c r="G174" i="37"/>
  <c r="E213" i="37"/>
  <c r="AQ174" i="38"/>
  <c r="J221" i="38"/>
  <c r="AY174" i="38"/>
  <c r="J229" i="38"/>
  <c r="J184" i="38"/>
  <c r="F174" i="38"/>
  <c r="J187" i="39"/>
  <c r="I174" i="39"/>
  <c r="AQ174" i="39"/>
  <c r="J221" i="39"/>
  <c r="J189" i="39"/>
  <c r="K174" i="39"/>
  <c r="J229" i="39"/>
  <c r="AY174" i="39"/>
  <c r="J182" i="31"/>
  <c r="D174" i="31"/>
  <c r="J174" i="31"/>
  <c r="J188" i="31"/>
  <c r="J196" i="37"/>
  <c r="R174" i="37"/>
  <c r="AY174" i="31"/>
  <c r="E185" i="31"/>
  <c r="E185" i="37"/>
  <c r="F174" i="37"/>
  <c r="AU174" i="37"/>
  <c r="AM174" i="37"/>
  <c r="I174" i="38"/>
  <c r="J187" i="38"/>
  <c r="J206" i="39"/>
  <c r="AB174" i="39"/>
  <c r="AG174" i="39"/>
  <c r="J211" i="39"/>
  <c r="J215" i="31"/>
  <c r="AK174" i="31"/>
  <c r="AF174" i="31"/>
  <c r="J210" i="31"/>
  <c r="J227" i="31"/>
  <c r="AW174" i="31"/>
  <c r="J225" i="31"/>
  <c r="AU174" i="31"/>
  <c r="K174" i="31"/>
  <c r="J189" i="31"/>
  <c r="J211" i="37"/>
  <c r="AG174" i="37"/>
  <c r="AV174" i="37"/>
  <c r="J226" i="37"/>
  <c r="AE174" i="37"/>
  <c r="J209" i="37"/>
  <c r="AB174" i="37"/>
  <c r="J206" i="37"/>
  <c r="AZ174" i="37"/>
  <c r="J230" i="37"/>
  <c r="E229" i="31"/>
  <c r="K174" i="37"/>
  <c r="AA174" i="37"/>
  <c r="E184" i="37"/>
  <c r="E225" i="37"/>
  <c r="E217" i="37"/>
  <c r="E217" i="36"/>
  <c r="D217" i="36"/>
  <c r="J186" i="38"/>
  <c r="H174" i="38"/>
  <c r="J228" i="38"/>
  <c r="AX174" i="38"/>
  <c r="O174" i="39"/>
  <c r="J193" i="39"/>
  <c r="E192" i="39"/>
  <c r="D192" i="39"/>
  <c r="G174" i="39"/>
  <c r="J185" i="39"/>
  <c r="J196" i="31"/>
  <c r="R174" i="31"/>
  <c r="J211" i="31"/>
  <c r="AG174" i="31"/>
  <c r="J202" i="31"/>
  <c r="X174" i="31"/>
  <c r="J208" i="31"/>
  <c r="AD174" i="31"/>
  <c r="J183" i="37"/>
  <c r="E174" i="37"/>
  <c r="AO174" i="37"/>
  <c r="J219" i="37"/>
  <c r="J198" i="37"/>
  <c r="T174" i="37"/>
  <c r="W174" i="31"/>
  <c r="E189" i="37"/>
  <c r="N174" i="37"/>
  <c r="AM174" i="38"/>
  <c r="J217" i="38"/>
  <c r="AD174" i="38"/>
  <c r="J208" i="38"/>
  <c r="E183" i="38"/>
  <c r="D183" i="38"/>
  <c r="J194" i="39"/>
  <c r="P174" i="39"/>
  <c r="E213" i="39"/>
  <c r="D213" i="39"/>
  <c r="J198" i="31"/>
  <c r="T174" i="31"/>
  <c r="J223" i="31"/>
  <c r="AS174" i="31"/>
  <c r="AR174" i="31"/>
  <c r="J222" i="31"/>
  <c r="J203" i="31"/>
  <c r="Y174" i="31"/>
  <c r="J223" i="37"/>
  <c r="AS174" i="37"/>
  <c r="E221" i="37"/>
  <c r="D221" i="37"/>
  <c r="E201" i="31"/>
  <c r="E192" i="37"/>
  <c r="J199" i="38"/>
  <c r="U174" i="38"/>
  <c r="AW174" i="38"/>
  <c r="J227" i="38"/>
  <c r="J190" i="39"/>
  <c r="L174" i="39"/>
  <c r="D174" i="39"/>
  <c r="J182" i="39"/>
  <c r="AJ174" i="39"/>
  <c r="J214" i="39"/>
  <c r="J215" i="39"/>
  <c r="AK174" i="39"/>
  <c r="D196" i="36"/>
  <c r="E196" i="36"/>
  <c r="J199" i="31"/>
  <c r="U174" i="31"/>
  <c r="AA174" i="31"/>
  <c r="J205" i="31"/>
  <c r="I174" i="31"/>
  <c r="J187" i="31"/>
  <c r="M174" i="31"/>
  <c r="J191" i="31"/>
  <c r="J214" i="31"/>
  <c r="AJ174" i="31"/>
  <c r="X174" i="37"/>
  <c r="J202" i="37"/>
  <c r="E201" i="37"/>
  <c r="D201" i="37"/>
  <c r="J215" i="37"/>
  <c r="AK174" i="37"/>
  <c r="J212" i="37"/>
  <c r="AH174" i="37"/>
  <c r="AF174" i="37"/>
  <c r="J210" i="37"/>
  <c r="J186" i="37"/>
  <c r="H174" i="37"/>
  <c r="AK174" i="38"/>
  <c r="J215" i="38"/>
  <c r="J174" i="38"/>
  <c r="J188" i="38"/>
  <c r="J196" i="38"/>
  <c r="R174" i="38"/>
  <c r="J211" i="38"/>
  <c r="AG174" i="38"/>
  <c r="J183" i="39"/>
  <c r="E174" i="39"/>
  <c r="J203" i="39"/>
  <c r="Y174" i="39"/>
  <c r="J195" i="39"/>
  <c r="Q174" i="39"/>
  <c r="J225" i="39"/>
  <c r="AU174" i="39"/>
  <c r="J184" i="31"/>
  <c r="F174" i="31"/>
  <c r="J200" i="31"/>
  <c r="V174" i="31"/>
  <c r="J203" i="37"/>
  <c r="Y174" i="37"/>
  <c r="AJ174" i="37"/>
  <c r="J214" i="37"/>
  <c r="S174" i="37"/>
  <c r="J197" i="37"/>
  <c r="J227" i="37"/>
  <c r="AW174" i="37"/>
  <c r="J191" i="37"/>
  <c r="M174" i="37"/>
  <c r="AY174" i="37"/>
  <c r="J213" i="38"/>
  <c r="AI174" i="38"/>
  <c r="Z174" i="38"/>
  <c r="J204" i="38"/>
  <c r="J216" i="38"/>
  <c r="AL174" i="38"/>
  <c r="J189" i="38"/>
  <c r="K174" i="38"/>
  <c r="J227" i="39"/>
  <c r="AW174" i="39"/>
  <c r="J205" i="39"/>
  <c r="AA174" i="39"/>
  <c r="J201" i="39"/>
  <c r="W174" i="39"/>
  <c r="J183" i="31"/>
  <c r="E174" i="31"/>
  <c r="AB174" i="31"/>
  <c r="J206" i="31"/>
  <c r="E229" i="37"/>
  <c r="Y174" i="38"/>
  <c r="J203" i="38"/>
  <c r="J200" i="38"/>
  <c r="V174" i="38"/>
  <c r="C174" i="38"/>
  <c r="J181" i="38"/>
  <c r="AH174" i="38"/>
  <c r="J212" i="38"/>
  <c r="AO174" i="39"/>
  <c r="J219" i="39"/>
  <c r="J223" i="39"/>
  <c r="AS174" i="39"/>
  <c r="F174" i="39"/>
  <c r="J184" i="39"/>
  <c r="E213" i="31"/>
  <c r="E197" i="31"/>
  <c r="J186" i="31"/>
  <c r="H174" i="31"/>
  <c r="I174" i="37"/>
  <c r="J187" i="37"/>
  <c r="J190" i="37"/>
  <c r="L174" i="37"/>
  <c r="E205" i="37"/>
  <c r="D205" i="37"/>
  <c r="E222" i="38"/>
  <c r="J198" i="38"/>
  <c r="T174" i="38"/>
  <c r="AV174" i="39"/>
  <c r="J226" i="39"/>
  <c r="J217" i="39"/>
  <c r="AM174" i="39"/>
  <c r="J210" i="39"/>
  <c r="AF174" i="39"/>
  <c r="J191" i="39"/>
  <c r="M174" i="39"/>
  <c r="J199" i="39"/>
  <c r="U174" i="39"/>
  <c r="J194" i="31"/>
  <c r="P174" i="31"/>
  <c r="J212" i="31"/>
  <c r="AH174" i="31"/>
  <c r="AN174" i="37"/>
  <c r="J218" i="37"/>
  <c r="O174" i="37"/>
  <c r="J193" i="37"/>
  <c r="J207" i="37"/>
  <c r="AC174" i="37"/>
  <c r="J222" i="37"/>
  <c r="AR174" i="37"/>
  <c r="W174" i="37"/>
  <c r="AD174" i="37"/>
  <c r="J195" i="38"/>
  <c r="Q174" i="38"/>
  <c r="J223" i="38"/>
  <c r="AS174" i="38"/>
  <c r="L174" i="38"/>
  <c r="J190" i="38"/>
  <c r="AA174" i="38"/>
  <c r="J205" i="38"/>
  <c r="J212" i="39"/>
  <c r="AH174" i="39"/>
  <c r="J200" i="39"/>
  <c r="V174" i="39"/>
  <c r="J228" i="39"/>
  <c r="AX174" i="39"/>
  <c r="AL174" i="39"/>
  <c r="J216" i="39"/>
  <c r="J198" i="39"/>
  <c r="T174" i="39"/>
  <c r="J224" i="31"/>
  <c r="AT174" i="31"/>
  <c r="J192" i="31"/>
  <c r="N174" i="31"/>
  <c r="AE174" i="31"/>
  <c r="J209" i="31"/>
  <c r="AZ174" i="31"/>
  <c r="J230" i="31"/>
  <c r="J199" i="37"/>
  <c r="U174" i="37"/>
  <c r="E192" i="36"/>
  <c r="D192" i="36"/>
  <c r="J230" i="38"/>
  <c r="AZ174" i="38"/>
  <c r="M174" i="38"/>
  <c r="J191" i="38"/>
  <c r="J224" i="38"/>
  <c r="AT174" i="38"/>
  <c r="J197" i="39"/>
  <c r="S174" i="39"/>
  <c r="R174" i="39"/>
  <c r="J196" i="39"/>
  <c r="J222" i="39"/>
  <c r="AR174" i="39"/>
  <c r="J207" i="39"/>
  <c r="AC174" i="39"/>
  <c r="D218" i="31"/>
  <c r="E218" i="31"/>
  <c r="E195" i="31"/>
  <c r="D195" i="31"/>
  <c r="D226" i="31"/>
  <c r="E226" i="31"/>
  <c r="D215" i="36"/>
  <c r="E215" i="36"/>
  <c r="E217" i="31"/>
  <c r="D217" i="31"/>
  <c r="D191" i="38" l="1"/>
  <c r="E191" i="38"/>
  <c r="D224" i="38"/>
  <c r="E224" i="38"/>
  <c r="D200" i="39"/>
  <c r="E200" i="39"/>
  <c r="E194" i="31"/>
  <c r="D194" i="31"/>
  <c r="D198" i="38"/>
  <c r="E198" i="38"/>
  <c r="D184" i="39"/>
  <c r="E184" i="39"/>
  <c r="E203" i="38"/>
  <c r="D203" i="38"/>
  <c r="D227" i="39"/>
  <c r="E227" i="39"/>
  <c r="D188" i="38"/>
  <c r="E188" i="38"/>
  <c r="E227" i="38"/>
  <c r="D227" i="38"/>
  <c r="E222" i="31"/>
  <c r="D222" i="31"/>
  <c r="E208" i="38"/>
  <c r="D208" i="38"/>
  <c r="E183" i="37"/>
  <c r="D183" i="37"/>
  <c r="D211" i="37"/>
  <c r="E211" i="37"/>
  <c r="E196" i="37"/>
  <c r="D196" i="37"/>
  <c r="D187" i="39"/>
  <c r="E187" i="39"/>
  <c r="D227" i="37"/>
  <c r="E227" i="37"/>
  <c r="D225" i="39"/>
  <c r="E225" i="39"/>
  <c r="D199" i="31"/>
  <c r="E199" i="31"/>
  <c r="E193" i="39"/>
  <c r="D193" i="39"/>
  <c r="E189" i="31"/>
  <c r="D189" i="31"/>
  <c r="E188" i="31"/>
  <c r="D188" i="31"/>
  <c r="D204" i="31"/>
  <c r="E204" i="31"/>
  <c r="D220" i="38"/>
  <c r="E220" i="38"/>
  <c r="E194" i="37"/>
  <c r="D194" i="37"/>
  <c r="E222" i="37"/>
  <c r="D222" i="37"/>
  <c r="D189" i="38"/>
  <c r="E189" i="38"/>
  <c r="E197" i="37"/>
  <c r="D197" i="37"/>
  <c r="E215" i="38"/>
  <c r="D215" i="38"/>
  <c r="D202" i="37"/>
  <c r="E202" i="37"/>
  <c r="E217" i="38"/>
  <c r="D217" i="38"/>
  <c r="D208" i="31"/>
  <c r="E208" i="31"/>
  <c r="E206" i="39"/>
  <c r="D206" i="39"/>
  <c r="E184" i="38"/>
  <c r="D184" i="38"/>
  <c r="D225" i="38"/>
  <c r="E225" i="38"/>
  <c r="E181" i="31"/>
  <c r="D181" i="31"/>
  <c r="E223" i="39"/>
  <c r="D223" i="39"/>
  <c r="D206" i="31"/>
  <c r="E206" i="31"/>
  <c r="D195" i="39"/>
  <c r="E195" i="39"/>
  <c r="E199" i="38"/>
  <c r="D199" i="38"/>
  <c r="D223" i="31"/>
  <c r="E223" i="31"/>
  <c r="D230" i="37"/>
  <c r="E230" i="37"/>
  <c r="D187" i="38"/>
  <c r="E187" i="38"/>
  <c r="D229" i="38"/>
  <c r="E229" i="38"/>
  <c r="D216" i="31"/>
  <c r="E216" i="31"/>
  <c r="D205" i="38"/>
  <c r="E205" i="38"/>
  <c r="D207" i="39"/>
  <c r="E207" i="39"/>
  <c r="D230" i="38"/>
  <c r="E230" i="38"/>
  <c r="D224" i="31"/>
  <c r="E224" i="31"/>
  <c r="D207" i="37"/>
  <c r="E207" i="37"/>
  <c r="E191" i="39"/>
  <c r="D191" i="39"/>
  <c r="E219" i="39"/>
  <c r="D219" i="39"/>
  <c r="D216" i="38"/>
  <c r="E216" i="38"/>
  <c r="E214" i="37"/>
  <c r="D214" i="37"/>
  <c r="D202" i="31"/>
  <c r="E202" i="31"/>
  <c r="E228" i="38"/>
  <c r="D228" i="38"/>
  <c r="D225" i="31"/>
  <c r="E225" i="31"/>
  <c r="E182" i="31"/>
  <c r="D182" i="31"/>
  <c r="D212" i="39"/>
  <c r="E212" i="39"/>
  <c r="D190" i="38"/>
  <c r="E190" i="38"/>
  <c r="D193" i="37"/>
  <c r="E193" i="37"/>
  <c r="E190" i="37"/>
  <c r="D190" i="37"/>
  <c r="E204" i="38"/>
  <c r="D204" i="38"/>
  <c r="D203" i="39"/>
  <c r="E203" i="39"/>
  <c r="D186" i="37"/>
  <c r="E186" i="37"/>
  <c r="D214" i="31"/>
  <c r="E214" i="31"/>
  <c r="D215" i="39"/>
  <c r="E215" i="39"/>
  <c r="E198" i="31"/>
  <c r="D198" i="31"/>
  <c r="D206" i="37"/>
  <c r="E206" i="37"/>
  <c r="E221" i="38"/>
  <c r="D221" i="38"/>
  <c r="E219" i="31"/>
  <c r="D219" i="31"/>
  <c r="E207" i="31"/>
  <c r="D207" i="31"/>
  <c r="D222" i="39"/>
  <c r="E222" i="39"/>
  <c r="E198" i="39"/>
  <c r="D198" i="39"/>
  <c r="D210" i="39"/>
  <c r="E210" i="39"/>
  <c r="D187" i="37"/>
  <c r="E187" i="37"/>
  <c r="D212" i="38"/>
  <c r="E212" i="38"/>
  <c r="D183" i="31"/>
  <c r="E183" i="31"/>
  <c r="E210" i="37"/>
  <c r="D210" i="37"/>
  <c r="E191" i="31"/>
  <c r="D191" i="31"/>
  <c r="E214" i="39"/>
  <c r="D214" i="39"/>
  <c r="E211" i="31"/>
  <c r="D211" i="31"/>
  <c r="E186" i="38"/>
  <c r="D186" i="38"/>
  <c r="E227" i="31"/>
  <c r="D227" i="31"/>
  <c r="E229" i="39"/>
  <c r="D229" i="39"/>
  <c r="D181" i="39"/>
  <c r="E181" i="39"/>
  <c r="E221" i="31"/>
  <c r="D221" i="31"/>
  <c r="E218" i="37"/>
  <c r="D218" i="37"/>
  <c r="E203" i="37"/>
  <c r="D203" i="37"/>
  <c r="E183" i="39"/>
  <c r="D183" i="39"/>
  <c r="D209" i="37"/>
  <c r="E209" i="37"/>
  <c r="D210" i="31"/>
  <c r="E210" i="31"/>
  <c r="E199" i="37"/>
  <c r="D199" i="37"/>
  <c r="D223" i="38"/>
  <c r="E223" i="38"/>
  <c r="E217" i="39"/>
  <c r="D217" i="39"/>
  <c r="D181" i="38"/>
  <c r="E181" i="38"/>
  <c r="E201" i="39"/>
  <c r="D201" i="39"/>
  <c r="D213" i="38"/>
  <c r="E213" i="38"/>
  <c r="D187" i="31"/>
  <c r="E187" i="31"/>
  <c r="D182" i="39"/>
  <c r="E182" i="39"/>
  <c r="D198" i="37"/>
  <c r="E198" i="37"/>
  <c r="E196" i="31"/>
  <c r="D196" i="31"/>
  <c r="D189" i="39"/>
  <c r="E189" i="39"/>
  <c r="D220" i="37"/>
  <c r="E220" i="37"/>
  <c r="D199" i="39"/>
  <c r="E199" i="39"/>
  <c r="D196" i="39"/>
  <c r="E196" i="39"/>
  <c r="E230" i="31"/>
  <c r="D230" i="31"/>
  <c r="E226" i="39"/>
  <c r="D226" i="39"/>
  <c r="D186" i="31"/>
  <c r="E186" i="31"/>
  <c r="D200" i="31"/>
  <c r="E200" i="31"/>
  <c r="E211" i="38"/>
  <c r="D211" i="38"/>
  <c r="E212" i="37"/>
  <c r="D212" i="37"/>
  <c r="E223" i="37"/>
  <c r="D223" i="37"/>
  <c r="D194" i="39"/>
  <c r="E194" i="39"/>
  <c r="E219" i="37"/>
  <c r="D219" i="37"/>
  <c r="D185" i="39"/>
  <c r="E185" i="39"/>
  <c r="D226" i="37"/>
  <c r="E226" i="37"/>
  <c r="D221" i="39"/>
  <c r="E221" i="39"/>
  <c r="E219" i="38"/>
  <c r="D219" i="38"/>
  <c r="D220" i="31"/>
  <c r="E220" i="31"/>
  <c r="E192" i="31"/>
  <c r="D192" i="31"/>
  <c r="E216" i="39"/>
  <c r="D216" i="39"/>
  <c r="D197" i="39"/>
  <c r="E197" i="39"/>
  <c r="E228" i="39"/>
  <c r="D228" i="39"/>
  <c r="E212" i="31"/>
  <c r="D212" i="31"/>
  <c r="D205" i="39"/>
  <c r="E205" i="39"/>
  <c r="E205" i="31"/>
  <c r="D205" i="31"/>
  <c r="E215" i="31"/>
  <c r="D215" i="31"/>
  <c r="E195" i="38"/>
  <c r="D195" i="38"/>
  <c r="E209" i="31"/>
  <c r="D209" i="31"/>
  <c r="E200" i="38"/>
  <c r="D200" i="38"/>
  <c r="D191" i="37"/>
  <c r="E191" i="37"/>
  <c r="E184" i="31"/>
  <c r="D184" i="31"/>
  <c r="D196" i="38"/>
  <c r="E196" i="38"/>
  <c r="D215" i="37"/>
  <c r="E215" i="37"/>
  <c r="E190" i="39"/>
  <c r="D190" i="39"/>
  <c r="D203" i="31"/>
  <c r="E203" i="31"/>
  <c r="E211" i="39"/>
  <c r="D211" i="39"/>
  <c r="E190" i="31"/>
  <c r="D190" i="31"/>
  <c r="E192" i="38"/>
  <c r="D192" i="38"/>
  <c r="D195" i="37"/>
  <c r="E195" i="37"/>
  <c r="D228" i="31"/>
  <c r="E228" i="31"/>
</calcChain>
</file>

<file path=xl/sharedStrings.xml><?xml version="1.0" encoding="utf-8"?>
<sst xmlns="http://schemas.openxmlformats.org/spreadsheetml/2006/main" count="3798" uniqueCount="569">
  <si>
    <t>Valores correntes em 1 000 000 R$</t>
  </si>
  <si>
    <t xml:space="preserve">          Total</t>
  </si>
  <si>
    <t>Componentes do valor adicionado</t>
  </si>
  <si>
    <t>Valor adicionado bruto ( PIB )</t>
  </si>
  <si>
    <t>Remunerações</t>
  </si>
  <si>
    <t xml:space="preserve">   Salários</t>
  </si>
  <si>
    <t xml:space="preserve">   Contribuições sociais efetivas</t>
  </si>
  <si>
    <t xml:space="preserve">   Contribuições sociais imputadas</t>
  </si>
  <si>
    <t>Valor da produção</t>
  </si>
  <si>
    <t>Margem
de
comércio</t>
  </si>
  <si>
    <t>ICMS</t>
  </si>
  <si>
    <t>Fator trabalho (ocupações)</t>
  </si>
  <si>
    <t>Margem
de trans-
porte</t>
  </si>
  <si>
    <t>Imposto
de impor-
tação</t>
  </si>
  <si>
    <t>Oferta
total
a preço
básico</t>
  </si>
  <si>
    <t>Total
do
produto</t>
  </si>
  <si>
    <t>Oferta
total
a preço
de con-
sumidor</t>
  </si>
  <si>
    <t>Consu-
mo da
adminis-
tração
pública</t>
  </si>
  <si>
    <t>Consu-
mo das
ISFLSF</t>
  </si>
  <si>
    <t>Consu-
mo das 
famílias</t>
  </si>
  <si>
    <t>Forma-
ção bruta
de capi-
tal fixo</t>
  </si>
  <si>
    <t>Varia-
ção de
estoque</t>
  </si>
  <si>
    <t>De-
manda
final</t>
  </si>
  <si>
    <t>De-
manda
total</t>
  </si>
  <si>
    <t>Outros impostos menos subsídios</t>
  </si>
  <si>
    <t>Total de impostos líquidos de subsídios</t>
  </si>
  <si>
    <t>Excedente operacional bruto e rendimento misto bruto</t>
  </si>
  <si>
    <t>IPI</t>
  </si>
  <si>
    <t>0101
Agricultura, silvicultura, exploração florestal</t>
  </si>
  <si>
    <t>0102
Pecuária e pesca</t>
  </si>
  <si>
    <t>0301
Alimentos e Bebidas</t>
  </si>
  <si>
    <t>0302
Produtos do fumo</t>
  </si>
  <si>
    <t>0303
Têxteis</t>
  </si>
  <si>
    <t>0304
Artigos do vestuário e acessórios</t>
  </si>
  <si>
    <t>0305
Artefatos de couro e calçados</t>
  </si>
  <si>
    <t>0306
Produtos de madeira - exclusive móveis</t>
  </si>
  <si>
    <t>0307
Celulose e produtos de papel</t>
  </si>
  <si>
    <t>0308
Jornais, revistas, discos</t>
  </si>
  <si>
    <t>0309
Refino de petróleo e coque</t>
  </si>
  <si>
    <t>0310
Álcool</t>
  </si>
  <si>
    <t>0311
Produtos  químicos</t>
  </si>
  <si>
    <t>0312
Fabricação de resina e elastômeros</t>
  </si>
  <si>
    <t>0313
Produtos farmacêuticos</t>
  </si>
  <si>
    <t>0314
Defensivos agrícolas</t>
  </si>
  <si>
    <t>0315
Perfumaria, higiene e limpeza</t>
  </si>
  <si>
    <t>0316
Tintas, vernizes, esmaltes e lacas</t>
  </si>
  <si>
    <t>0317
Produtos e preparados químicos diversos</t>
  </si>
  <si>
    <t>0318
Artigos de borracha e plástico</t>
  </si>
  <si>
    <t>0319
Cimento</t>
  </si>
  <si>
    <t>0320
Outros produtos de minerais não-metálicos</t>
  </si>
  <si>
    <t>0321
Fabricação de aço e derivados</t>
  </si>
  <si>
    <t>0322
Metalurgia de metais não-ferrosos</t>
  </si>
  <si>
    <t>0323
Produtos de metal - exclusive máquinas e equipamentos</t>
  </si>
  <si>
    <t>0324
Máquinas e equipamentos, inclusive manutenção e reparos</t>
  </si>
  <si>
    <t>0325
Eletrodomésticos</t>
  </si>
  <si>
    <t>0326
Máquinas para escritório e equipamentos de informática</t>
  </si>
  <si>
    <t>0327
Máquinas, aparelhos e materiais elétricos</t>
  </si>
  <si>
    <t>0328
Material eletrônico e equipamentos de comunicações</t>
  </si>
  <si>
    <t>0329
Aparelhos/instrumentos médico-hospitalar, medida e óptico</t>
  </si>
  <si>
    <t>0330
Automóveis, camionetas e utilitários</t>
  </si>
  <si>
    <t>0331
Caminhões e ônibus</t>
  </si>
  <si>
    <t>0332
Peças e acessórios para veículos automotores</t>
  </si>
  <si>
    <t>0333
Outros equipamentos de transporte</t>
  </si>
  <si>
    <t>0334
Móveis e produtos das indústrias diversas</t>
  </si>
  <si>
    <t>0401
Produção e distribuição de eletricidade, gás, água, esgoto e limpeza urbana</t>
  </si>
  <si>
    <t>0501
Construção civil</t>
  </si>
  <si>
    <t>0701
Transporte, armazenagem e correio</t>
  </si>
  <si>
    <t>0801
Serviços de informação</t>
  </si>
  <si>
    <t>0901
Intermediação financeira, seguros e previdência complementar e serviços relacionados</t>
  </si>
  <si>
    <t>1001
Atividades imobiliárias e aluguéis</t>
  </si>
  <si>
    <t>1102
Serviços de alojamento e alimentação</t>
  </si>
  <si>
    <t>1103
Serviços prestados às empresas</t>
  </si>
  <si>
    <t>1106
Serviços prestados às famílias e associativas</t>
  </si>
  <si>
    <t>1201 Administração Pública</t>
  </si>
  <si>
    <t>Expor-
tação
de bens e serviços do Exterior</t>
  </si>
  <si>
    <t>Expor-
tação
de bens e
serviços Interestadual</t>
  </si>
  <si>
    <t>0601
Comércio</t>
  </si>
  <si>
    <t xml:space="preserve">1101
Serviços de manutenção e reparação </t>
  </si>
  <si>
    <t>1105 Educação e Saúde mercantil</t>
  </si>
  <si>
    <t>0201  Extrativa mineral</t>
  </si>
  <si>
    <t>0201Extrativa mineral</t>
  </si>
  <si>
    <t>1105 Educação  e Saúde mercantil</t>
  </si>
  <si>
    <t>VALOR ADICIONADO</t>
  </si>
  <si>
    <t>0201 Extrativa mineral</t>
  </si>
  <si>
    <t>SOMATORIO</t>
  </si>
  <si>
    <t>COEFICIENTE - modelo aberto</t>
  </si>
  <si>
    <t>COEFICIENTE - modelo fechado</t>
  </si>
  <si>
    <t>EFEITO RENDA</t>
  </si>
  <si>
    <t xml:space="preserve">
Agricultura, silvicultura, exploração florestal</t>
  </si>
  <si>
    <t xml:space="preserve">
Pecuária e pesca</t>
  </si>
  <si>
    <t>Extrativa mineral</t>
  </si>
  <si>
    <t xml:space="preserve">
Alimentos e Bebidas</t>
  </si>
  <si>
    <t xml:space="preserve">
Produtos do fumo</t>
  </si>
  <si>
    <t xml:space="preserve">
Têxteis</t>
  </si>
  <si>
    <t xml:space="preserve">
Artigos do vestuário e acessórios</t>
  </si>
  <si>
    <t xml:space="preserve">
Artefatos de couro e calçados</t>
  </si>
  <si>
    <t xml:space="preserve">
Produtos de madeira - exclusive móveis</t>
  </si>
  <si>
    <t xml:space="preserve">
Celulose e produtos de papel</t>
  </si>
  <si>
    <t xml:space="preserve">
Jornais, revistas, discos</t>
  </si>
  <si>
    <t xml:space="preserve">
Refino de petróleo e coque</t>
  </si>
  <si>
    <t xml:space="preserve">
Álcool</t>
  </si>
  <si>
    <t xml:space="preserve">
Produtos  químicos</t>
  </si>
  <si>
    <t xml:space="preserve">
Fabricação de resina e elastômeros</t>
  </si>
  <si>
    <t xml:space="preserve">
Produtos farmacêuticos</t>
  </si>
  <si>
    <t xml:space="preserve">
Defensivos agrícolas</t>
  </si>
  <si>
    <t xml:space="preserve">
Perfumaria, higiene e limpeza</t>
  </si>
  <si>
    <t xml:space="preserve">
Tintas, vernizes, esmaltes e lacas</t>
  </si>
  <si>
    <t xml:space="preserve">
Produtos e preparados químicos diversos</t>
  </si>
  <si>
    <t xml:space="preserve">
Artigos de borracha e plástico</t>
  </si>
  <si>
    <t xml:space="preserve">
Cimento</t>
  </si>
  <si>
    <t xml:space="preserve">
Outros produtos de minerais não-metálicos</t>
  </si>
  <si>
    <t xml:space="preserve">
Fabricação de aço e derivados</t>
  </si>
  <si>
    <t xml:space="preserve">
Metalurgia de metais não-ferrosos</t>
  </si>
  <si>
    <t xml:space="preserve">
Produtos de metal - exclusive máquinas e equipamentos</t>
  </si>
  <si>
    <t xml:space="preserve">
Máquinas e equipamentos, inclusive manutenção e reparos</t>
  </si>
  <si>
    <t xml:space="preserve">
Eletrodomésticos</t>
  </si>
  <si>
    <t xml:space="preserve">
Máquinas para escritório e equipamentos de informática</t>
  </si>
  <si>
    <t xml:space="preserve">
Máquinas, aparelhos e materiais elétricos</t>
  </si>
  <si>
    <t xml:space="preserve">
Material eletrônico e equipamentos de comunicações</t>
  </si>
  <si>
    <t xml:space="preserve">
Aparelhos/instrumentos médico-hospitalar, medida e óptico</t>
  </si>
  <si>
    <t xml:space="preserve">
Automóveis, camionetas e utilitários</t>
  </si>
  <si>
    <t xml:space="preserve">
Caminhões e ônibus</t>
  </si>
  <si>
    <t xml:space="preserve">
Peças e acessórios para veículos automotores</t>
  </si>
  <si>
    <t xml:space="preserve">
Outros equipamentos de transporte</t>
  </si>
  <si>
    <t xml:space="preserve">
Móveis e produtos das indústrias diversas</t>
  </si>
  <si>
    <t xml:space="preserve">
Produção e distribuição de eletricidade, gás, água, esgoto e limpeza urbana</t>
  </si>
  <si>
    <t xml:space="preserve">
Construção civil</t>
  </si>
  <si>
    <t>Comércio</t>
  </si>
  <si>
    <t xml:space="preserve">
Transporte, armazenagem e correio</t>
  </si>
  <si>
    <t xml:space="preserve">
Serviços de informação</t>
  </si>
  <si>
    <t xml:space="preserve">
Intermediação financeira, seguros e previdência complementar e serviços relacionados</t>
  </si>
  <si>
    <t xml:space="preserve">
Atividades imobiliárias e aluguéis</t>
  </si>
  <si>
    <t xml:space="preserve">
Serviços de manutenção e reparação</t>
  </si>
  <si>
    <t xml:space="preserve">
Serviços de alojamento e alimentação</t>
  </si>
  <si>
    <t xml:space="preserve">
Serviços prestados às empresas</t>
  </si>
  <si>
    <t>Educação  é Saúde mercantil</t>
  </si>
  <si>
    <t xml:space="preserve">
Serviços prestados às famílias e associativas</t>
  </si>
  <si>
    <t>Administração Pública</t>
  </si>
  <si>
    <t>Indireto</t>
  </si>
  <si>
    <t>Induzido</t>
  </si>
  <si>
    <t>Total</t>
  </si>
  <si>
    <t>Rank</t>
  </si>
  <si>
    <t xml:space="preserve">Direto </t>
  </si>
  <si>
    <t>1106
Outros serviços</t>
  </si>
  <si>
    <t>Geração de Valor Adiconado porAtividades para uma variação da demanda final de um milhão de reais,  no Paraná - 2008</t>
  </si>
  <si>
    <t>Agricultura, silvicultura, exploração florestal</t>
  </si>
  <si>
    <t>Pecuária e pesca</t>
  </si>
  <si>
    <t>Alimentos e Bebidas</t>
  </si>
  <si>
    <t>Produtos do fumo</t>
  </si>
  <si>
    <t>Têxteis</t>
  </si>
  <si>
    <t>Artigos do vestuário e acessórios</t>
  </si>
  <si>
    <t>Artefatos de couro e calçados</t>
  </si>
  <si>
    <t>Produtos de madeira - exclusive móveis</t>
  </si>
  <si>
    <t>Celulose e produtos de papel</t>
  </si>
  <si>
    <t>Jornais, revistas, discos</t>
  </si>
  <si>
    <t>Refino de petróleo e coque</t>
  </si>
  <si>
    <t>Álcool</t>
  </si>
  <si>
    <t>Produtos químicos</t>
  </si>
  <si>
    <t>Fabricação de resina e elastômeros</t>
  </si>
  <si>
    <t>Produtos farmacêuticos</t>
  </si>
  <si>
    <t>Defensivos agrícolas</t>
  </si>
  <si>
    <t>Perfumaria, higiene e limpeza</t>
  </si>
  <si>
    <t>Tintas, vernizes, esmaltes e lacas</t>
  </si>
  <si>
    <t>Produtos e preparados químicos diversos</t>
  </si>
  <si>
    <t>Artigos de borracha e plástico</t>
  </si>
  <si>
    <t>Cimento</t>
  </si>
  <si>
    <t>Outros produtos de minerais não-metálicos</t>
  </si>
  <si>
    <t>Fabricação de aço e derivados</t>
  </si>
  <si>
    <t>Metalurgia de metais não-ferrosos</t>
  </si>
  <si>
    <t>Produtos de metal - exclusive máquinas e equipamentos</t>
  </si>
  <si>
    <t>Máquinas e equipamentos, inclusive manutenção e reparos</t>
  </si>
  <si>
    <t>Eletrodomésticos</t>
  </si>
  <si>
    <t>Máquinas para escritório e equipamentos de informática</t>
  </si>
  <si>
    <t>Máquinas, aparelhos e materiais elétricos</t>
  </si>
  <si>
    <t>Material eletrônico e equipamentos de comunicações</t>
  </si>
  <si>
    <t>Aparelhos/instrumentos médico-hospitalar, medida e óptico</t>
  </si>
  <si>
    <t>Automóveis, camionetas e utilitários</t>
  </si>
  <si>
    <t>Caminhões e ônibus</t>
  </si>
  <si>
    <t>Peças e acessórios para veículos automotores</t>
  </si>
  <si>
    <t>Outros equipamentos de transporte</t>
  </si>
  <si>
    <t>Móveis e produtos das indústrias diversas</t>
  </si>
  <si>
    <t>Produção e distribuição de eletricidade, gás, água, esgoto e limpeza urbana</t>
  </si>
  <si>
    <t>Construção civil</t>
  </si>
  <si>
    <t>Transporte, armazenagem e correio</t>
  </si>
  <si>
    <t>Serviços de informação</t>
  </si>
  <si>
    <t>Intermediação financeira, seguros e previdência complementar e serviços relacionados</t>
  </si>
  <si>
    <t>Atividades imobiliárias e aluguéis</t>
  </si>
  <si>
    <t>Serviços de manutenção e reparação</t>
  </si>
  <si>
    <t>Serviços de alojamento e alimentação</t>
  </si>
  <si>
    <t>Serviços prestados às empresas</t>
  </si>
  <si>
    <t>Educação é Saúde mercantil</t>
  </si>
  <si>
    <t>Serviços prestados às famílias e associativas</t>
  </si>
  <si>
    <t>Gráfico 1 - Geração de  Valor Adicionado  por Atividades para uma variação da demanda</t>
  </si>
  <si>
    <t xml:space="preserve">                 final de  um milhão de reais,  no Paraná - 2008</t>
  </si>
  <si>
    <t>CÓD.</t>
  </si>
  <si>
    <t>DESCRIÇÃO DA ATIVIDADE</t>
  </si>
  <si>
    <t>Fonte: Elaborado pelos autores com dados da Matriz Insumo-Produto Paraná - 2008</t>
  </si>
  <si>
    <t>Fonte: IPARDES</t>
  </si>
  <si>
    <t>DESCRIÇÃO DO PRODUTO</t>
  </si>
  <si>
    <t>OFERTA DE BENS E SERVIÇOS (R$ milhões)</t>
  </si>
  <si>
    <t>Importação de bens e serviços do exterior</t>
  </si>
  <si>
    <t>Importação 
de bens e
serviços interestadual</t>
  </si>
  <si>
    <t>TOTAL</t>
  </si>
  <si>
    <t>Consumo das
ISFLSF</t>
  </si>
  <si>
    <t>CONSUMO INTERMEDIÁRIO DAS ATIVIDADES (R$ milhões)</t>
  </si>
  <si>
    <t>PRODUÇÃO DAS ATIVIDADES ( R$ milhões)</t>
  </si>
  <si>
    <t>Demanda final (R$ milhões)</t>
  </si>
  <si>
    <t>ATIVIDADES</t>
  </si>
  <si>
    <t>Total 
da produção</t>
  </si>
  <si>
    <t>RECURSOS</t>
  </si>
  <si>
    <t>PRODUTOS</t>
  </si>
  <si>
    <t>DESCRIÇÃO DO ATIVIDADE</t>
  </si>
  <si>
    <t>Exportação
de bens e serviços do exterior</t>
  </si>
  <si>
    <t>Exportação
de bens e
serviços interestadual</t>
  </si>
  <si>
    <t>Consumo da
administração
pública</t>
  </si>
  <si>
    <t>Consumo das 
famílias</t>
  </si>
  <si>
    <t>Formação bruta de capital fixo</t>
  </si>
  <si>
    <t>Variação de
estoque</t>
  </si>
  <si>
    <t>Demanda
final</t>
  </si>
  <si>
    <t>2090
 Fabricação de produtos químicos</t>
  </si>
  <si>
    <t>Indústria extrativa</t>
  </si>
  <si>
    <t>Abate e produtos de carne, inclusive os produtos do laticínio e da pesca</t>
  </si>
  <si>
    <t>Fabricação e refino de açúcar</t>
  </si>
  <si>
    <t>Outros produtos alimentares</t>
  </si>
  <si>
    <t>Fabricação de bebidas</t>
  </si>
  <si>
    <t>Fabricação de produtos do fumo</t>
  </si>
  <si>
    <t>Fabricação de produtos têxteis</t>
  </si>
  <si>
    <t>Confecção de artefatos do vestuário e acessórios</t>
  </si>
  <si>
    <t>Fabricação de calçados e de artefatos de couro</t>
  </si>
  <si>
    <t>Fabricação de produtos da madeira</t>
  </si>
  <si>
    <t>Fabricação de celulose, papel e produtos de papel</t>
  </si>
  <si>
    <t>Impressão e reprodução de gravações</t>
  </si>
  <si>
    <t>Fabricação de coque, de produtos derivados do petróleo  e de Biocombustível</t>
  </si>
  <si>
    <t>Fabricação de produtos químicos</t>
  </si>
  <si>
    <t>Fabricação de produtos de limpeza, cosméticos/perfumaria e higiene pessoal</t>
  </si>
  <si>
    <t>Fabricação de produtos farmoquímicos e farmacêuticos</t>
  </si>
  <si>
    <t>Fabricação de produtos de borracha e de material plástico</t>
  </si>
  <si>
    <t>Fabricação de produtos de minerais não-metálicos</t>
  </si>
  <si>
    <t>Metalurgia</t>
  </si>
  <si>
    <t>Fabricação de produtos de metal, exceto máquinas e equipamentos</t>
  </si>
  <si>
    <t>Fabricação de equipamentos de informática, produtos eletrônicos e ópticos</t>
  </si>
  <si>
    <t>Fabricação de máquinas e equipamentos elétricos</t>
  </si>
  <si>
    <t>Fabricação de máquinas e equipamentos mecânicos</t>
  </si>
  <si>
    <t>Fabricação de automóveis, caminhões e ônibus, exceto peças</t>
  </si>
  <si>
    <t>Fabricação de peças e acessórios para veículos automotores</t>
  </si>
  <si>
    <t>Fabricação de outros equipamentos de transporte, exceto veículos automotores</t>
  </si>
  <si>
    <t>Fabricação de móveis e de produtos de indústrias diversas</t>
  </si>
  <si>
    <t>Manutenção, reparação e instalação de máquinas e equipamentos</t>
  </si>
  <si>
    <t>Geração e distribuição de eletricidade e gás, água, esgoto e limpeza urbana</t>
  </si>
  <si>
    <t>Construção</t>
  </si>
  <si>
    <t>Comércio e reparação de veículos automotores e motocicletas</t>
  </si>
  <si>
    <t>Transporte, Armazenagem e Correios</t>
  </si>
  <si>
    <t>Serviços de Alojamento e Alimentação</t>
  </si>
  <si>
    <t>Intermediação financeira, seguros e previdência complementar</t>
  </si>
  <si>
    <t>Atividades imobiliárias</t>
  </si>
  <si>
    <t>Administração pública</t>
  </si>
  <si>
    <t>Educação e Saúde Privada</t>
  </si>
  <si>
    <t>Artes, cultura, esporte e recreação e outros serviços</t>
  </si>
  <si>
    <t>Serviços domésticos</t>
  </si>
  <si>
    <t>0580 Indústria extrativa</t>
  </si>
  <si>
    <t>1091 Abate e produtos de carne, inclusive os produtos do laticínio e da pesca</t>
  </si>
  <si>
    <t>1092 Fabricação e refino de açúcar</t>
  </si>
  <si>
    <t>1093 Outros produtos alimentares</t>
  </si>
  <si>
    <t>1100 Fabricação de bebidas</t>
  </si>
  <si>
    <t>1200 Fabricação de produtos do fumo</t>
  </si>
  <si>
    <t>1300 Fabricação de produtos têxteis</t>
  </si>
  <si>
    <t>1400 Confecção de artefatos do vestuário e acessórios</t>
  </si>
  <si>
    <t>1500 Fabricação de calçados e de artefatos de couro</t>
  </si>
  <si>
    <t>1600 Fabricação de produtos da madeira</t>
  </si>
  <si>
    <t>1700 Fabricação de celulose, papel e produtos de papel</t>
  </si>
  <si>
    <t>1800 Impressão e reprodução de gravações</t>
  </si>
  <si>
    <t>1900 Fabricação de coque, de produtos derivados do petróleo  e de Biocombustível</t>
  </si>
  <si>
    <t>2093 Fabricação de produtos de limpeza, cosméticos/perfumaria e higiene pessoal</t>
  </si>
  <si>
    <t>2100 Fabricação de produtos farmoquímicos e farmacêuticos</t>
  </si>
  <si>
    <t>2200 Fabricação de produtos de borracha e de material plástico</t>
  </si>
  <si>
    <t>2300 Fabricação de produtos de minerais não-metálicos</t>
  </si>
  <si>
    <t>2490 Metalurgia</t>
  </si>
  <si>
    <t>2500 Fabricação de produtos de metal, exceto máquinas e equipamentos</t>
  </si>
  <si>
    <t>2600 Fabricação de equipamentos de informática, produtos eletrônicos e ópticos</t>
  </si>
  <si>
    <t>2700 Fabricação de máquinas e equipamentos elétricos</t>
  </si>
  <si>
    <t>2800 Fabricação de máquinas e equipamentos mecânicos</t>
  </si>
  <si>
    <t>2991 Fabricação de automóveis, caminhões e ônibus, exceto peças</t>
  </si>
  <si>
    <t>2992 Fabricação de peças e acessórios para veículos automotores</t>
  </si>
  <si>
    <t>3000 Fabricação de outros equipamentos de transporte, exceto veículos automotores</t>
  </si>
  <si>
    <t>3180 Fabricação de móveis e de produtos de indústrias diversas</t>
  </si>
  <si>
    <t>3300 Manutenção, reparação e instalação de máquinas e equipamentos</t>
  </si>
  <si>
    <t>3500 Geração e distribuição de eletricidade e gás, água, esgoto e limpeza urbana</t>
  </si>
  <si>
    <t>4180 Construção</t>
  </si>
  <si>
    <t>4500 Comércio e reparação de veículos automotores e motocicletas</t>
  </si>
  <si>
    <t>4900 Transporte, Armazenagem e Correios</t>
  </si>
  <si>
    <t>5500 Serviços de Alojamento e Alimentação</t>
  </si>
  <si>
    <t>5800 Serviços de informação</t>
  </si>
  <si>
    <t>6480 Intermediação financeira, seguros e previdência complementar</t>
  </si>
  <si>
    <t>6800 Atividades imobiliárias</t>
  </si>
  <si>
    <t>8400 Administração pública</t>
  </si>
  <si>
    <t>8592 Educação e Saúde Privada</t>
  </si>
  <si>
    <t>9080 Atividades artísticas, criativas e de espetáculos</t>
  </si>
  <si>
    <t>9700 Serviços domésticos</t>
  </si>
  <si>
    <t>01921</t>
  </si>
  <si>
    <t>01922</t>
  </si>
  <si>
    <t>01923</t>
  </si>
  <si>
    <t>01924</t>
  </si>
  <si>
    <t>02801</t>
  </si>
  <si>
    <t>02802</t>
  </si>
  <si>
    <t>10911</t>
  </si>
  <si>
    <t>10912</t>
  </si>
  <si>
    <t>10914</t>
  </si>
  <si>
    <t>10915</t>
  </si>
  <si>
    <t>10916</t>
  </si>
  <si>
    <t>10921</t>
  </si>
  <si>
    <t>10931</t>
  </si>
  <si>
    <t>10932</t>
  </si>
  <si>
    <t>10933</t>
  </si>
  <si>
    <t>10934</t>
  </si>
  <si>
    <t>10935</t>
  </si>
  <si>
    <t>10936</t>
  </si>
  <si>
    <t>10937</t>
  </si>
  <si>
    <t>11001</t>
  </si>
  <si>
    <t>12001</t>
  </si>
  <si>
    <t>14001</t>
  </si>
  <si>
    <t>15001</t>
  </si>
  <si>
    <t>16001</t>
  </si>
  <si>
    <t>17001</t>
  </si>
  <si>
    <t>17002</t>
  </si>
  <si>
    <t>18001</t>
  </si>
  <si>
    <t>19911</t>
  </si>
  <si>
    <t>19921</t>
  </si>
  <si>
    <t>20911</t>
  </si>
  <si>
    <t>20913</t>
  </si>
  <si>
    <t>20914</t>
  </si>
  <si>
    <t>20921</t>
  </si>
  <si>
    <t>20922</t>
  </si>
  <si>
    <t>20923</t>
  </si>
  <si>
    <t>20931</t>
  </si>
  <si>
    <t>21001</t>
  </si>
  <si>
    <t>22001</t>
  </si>
  <si>
    <t>22002</t>
  </si>
  <si>
    <t>23001</t>
  </si>
  <si>
    <t>23002</t>
  </si>
  <si>
    <t>23003</t>
  </si>
  <si>
    <t>24921</t>
  </si>
  <si>
    <t>25001</t>
  </si>
  <si>
    <t>26001</t>
  </si>
  <si>
    <t>26002</t>
  </si>
  <si>
    <t>26003</t>
  </si>
  <si>
    <t>26004</t>
  </si>
  <si>
    <t>27001</t>
  </si>
  <si>
    <t>28001</t>
  </si>
  <si>
    <t>28002</t>
  </si>
  <si>
    <t>28003</t>
  </si>
  <si>
    <t>29911</t>
  </si>
  <si>
    <t>29912</t>
  </si>
  <si>
    <t>29921</t>
  </si>
  <si>
    <t>30001</t>
  </si>
  <si>
    <t>31801</t>
  </si>
  <si>
    <t>31802</t>
  </si>
  <si>
    <t>33001</t>
  </si>
  <si>
    <t>35001</t>
  </si>
  <si>
    <t>36801</t>
  </si>
  <si>
    <t>41801</t>
  </si>
  <si>
    <t>41802</t>
  </si>
  <si>
    <t>41803</t>
  </si>
  <si>
    <t>45001</t>
  </si>
  <si>
    <t>49001</t>
  </si>
  <si>
    <t>49002</t>
  </si>
  <si>
    <t>50001</t>
  </si>
  <si>
    <t>51001</t>
  </si>
  <si>
    <t>52801</t>
  </si>
  <si>
    <t>52802</t>
  </si>
  <si>
    <t>55001</t>
  </si>
  <si>
    <t>58001</t>
  </si>
  <si>
    <t>64801</t>
  </si>
  <si>
    <t>68001</t>
  </si>
  <si>
    <t>85921</t>
  </si>
  <si>
    <t>Arroz, trigo e outros cereais</t>
  </si>
  <si>
    <t>Milho em grão</t>
  </si>
  <si>
    <t>Algodão herbáceo, outras fibras da lav. temporária</t>
  </si>
  <si>
    <t>Cana-de-açúcar</t>
  </si>
  <si>
    <t>Soja  em grão</t>
  </si>
  <si>
    <t>Outros produtos e serviços da lavoura temporária</t>
  </si>
  <si>
    <t>Laranja</t>
  </si>
  <si>
    <t>Café em grão</t>
  </si>
  <si>
    <t>Outros produtos da lavoura permanente</t>
  </si>
  <si>
    <t>Bovinos e outros animais vivos, prods. animal, caça e serv.</t>
  </si>
  <si>
    <t>Leite de vaca e de outros animais</t>
  </si>
  <si>
    <t>Suínos</t>
  </si>
  <si>
    <t>Aves e ovos</t>
  </si>
  <si>
    <t>Produtos da exploração florestal e da silvicultura</t>
  </si>
  <si>
    <t>Pesca e aquicultura (peixe, crustáceos e moluscos)</t>
  </si>
  <si>
    <t>Extrativa Mineral</t>
  </si>
  <si>
    <t>Carne de bovinos e outros prod. de carne</t>
  </si>
  <si>
    <t>Abate de suínos, aves e outros pequenos animais</t>
  </si>
  <si>
    <t>Pescado industrializado</t>
  </si>
  <si>
    <t>Leite resfriado, esterilizado e pasteurizado</t>
  </si>
  <si>
    <t>Outros produtos do laticínio</t>
  </si>
  <si>
    <t>Açúcar</t>
  </si>
  <si>
    <t>Conservas de frutas, legumes, outros vegetais e sucos de frutas</t>
  </si>
  <si>
    <t>Óleos e gorduras vegetais e animais</t>
  </si>
  <si>
    <t>Café beneficiado</t>
  </si>
  <si>
    <t>Arroz beneficiado e produtos derivados do arroz</t>
  </si>
  <si>
    <t>Produtos derivados do trigo, mandioca ou milho</t>
  </si>
  <si>
    <t>Rações balanceadas para animais</t>
  </si>
  <si>
    <t>Bebidas</t>
  </si>
  <si>
    <t>Calçados e artefatos de couro</t>
  </si>
  <si>
    <t>Produtos de madeira, exclusive móveis</t>
  </si>
  <si>
    <t>Celulose</t>
  </si>
  <si>
    <t>Papel, papelão, embalagens e artefatos de papel</t>
  </si>
  <si>
    <t>Serviços de impressão e reprodução</t>
  </si>
  <si>
    <t>Etanol e outros biocombustíveis</t>
  </si>
  <si>
    <t>Produtos químicos inorgânicos</t>
  </si>
  <si>
    <t>Produtos químicos orgânicos</t>
  </si>
  <si>
    <t>Resinas,elastômeros e fibras artif. e sintéticas</t>
  </si>
  <si>
    <t xml:space="preserve">Produtos químicos diversos </t>
  </si>
  <si>
    <t>Perfumaria, sabões e artigos de limpeza</t>
  </si>
  <si>
    <t>Artigos de borracha</t>
  </si>
  <si>
    <t>Artigos de plástico</t>
  </si>
  <si>
    <t>Artefatos de cimento, gesso e semelhantes</t>
  </si>
  <si>
    <t>Vidros, cerâmicos e outros prod. de minerais não-metálicos</t>
  </si>
  <si>
    <t>Produtos de metal, excl. máquinas e equipamentos</t>
  </si>
  <si>
    <t>Componentes eletrônicos</t>
  </si>
  <si>
    <t>Máquinas para escritório e equip. de informática</t>
  </si>
  <si>
    <t>Material eletrônico e equip. de comunicações</t>
  </si>
  <si>
    <t>Equip. de medida, teste e controle, ópticos e eletromédicos</t>
  </si>
  <si>
    <t>Tratores e outras máquinas agrícolas</t>
  </si>
  <si>
    <t>Máquinas para a extração mineral e a construção</t>
  </si>
  <si>
    <t>Outras máquinas e equipamentos mecânicos</t>
  </si>
  <si>
    <t>Caminhões e ônibus, incl. cabines, carrocerias e reboques</t>
  </si>
  <si>
    <t>Aeronaves, embarcações e outros equipamentos de transporte</t>
  </si>
  <si>
    <t>Móveis</t>
  </si>
  <si>
    <t>Produtos de industrias diversas</t>
  </si>
  <si>
    <t>Eletricidade, gás e outras utilidades</t>
  </si>
  <si>
    <t>Água, esgoto, reciclagem e gestão de resíduos</t>
  </si>
  <si>
    <t>Edificações</t>
  </si>
  <si>
    <t>Serviços especializados para construção</t>
  </si>
  <si>
    <t>Comércio por atacado e varejo</t>
  </si>
  <si>
    <t>Transporte terrestre de carga</t>
  </si>
  <si>
    <t>Transporte terrestre de passageiros</t>
  </si>
  <si>
    <t>Transporte aquaviário</t>
  </si>
  <si>
    <t>Transporte aéreo</t>
  </si>
  <si>
    <t>Armazenamento e serviços auxiliares aos transportes</t>
  </si>
  <si>
    <t>Correio e outros serviços de entrega</t>
  </si>
  <si>
    <t>Serviços de alojamento em hotéis e similares</t>
  </si>
  <si>
    <t>Serviços  de alimentação</t>
  </si>
  <si>
    <t>Livros, jornais e revistas</t>
  </si>
  <si>
    <t>Serviços cinematográficos, música, rádio e televisão</t>
  </si>
  <si>
    <t>Telecomunicações, TV por assinatura e outros serv. relacionados</t>
  </si>
  <si>
    <t>Desenvolvimento de sistemas e outros serviços de informação</t>
  </si>
  <si>
    <t>Aluguel efetivo e serviços imobiliários</t>
  </si>
  <si>
    <t>Administração, educação, saúde, pesquisa e desenvolvimento públicas, defesa, seguridade social</t>
  </si>
  <si>
    <t>Educação privada</t>
  </si>
  <si>
    <t>Saúde privada</t>
  </si>
  <si>
    <t>Serviços de artes, cultura, esporte e recreação</t>
  </si>
  <si>
    <t>Organizações patronais, sindicais e outros serviços associativos</t>
  </si>
  <si>
    <t>Manutenção de computadores, telefones e objetos domésticos</t>
  </si>
  <si>
    <t>Serviços pessoais</t>
  </si>
  <si>
    <t>01921 Bovinos e outros animais vivos, prods. animal, caça e serv.</t>
  </si>
  <si>
    <t>01922 Leite de vaca e de outros animais</t>
  </si>
  <si>
    <t>01923 Suínos</t>
  </si>
  <si>
    <t>01924 Aves e ovos</t>
  </si>
  <si>
    <t>02801 Produtos da exploração florestal e da silvicultura</t>
  </si>
  <si>
    <t>02802 Pesca e aquicultura (peixe, crustáceos e moluscos)</t>
  </si>
  <si>
    <t>5800 Extrativa Mineral</t>
  </si>
  <si>
    <t>10911 Carne de bovinos e outros prod. de carne</t>
  </si>
  <si>
    <t>10912 Abate de suínos, aves e outros pequenos animais</t>
  </si>
  <si>
    <t>10914 Pescado industrializado</t>
  </si>
  <si>
    <t>10915 Leite resfriado, esterilizado e pasteurizado</t>
  </si>
  <si>
    <t>10916 Outros produtos do laticínio</t>
  </si>
  <si>
    <t>10921 Açúcar</t>
  </si>
  <si>
    <t>10931 Conservas de frutas, legumes, outros vegetais e sucos de frutas</t>
  </si>
  <si>
    <t>10932 Óleos e gorduras vegetais e animais</t>
  </si>
  <si>
    <t>10933 Café beneficiado</t>
  </si>
  <si>
    <t>10934 Arroz beneficiado e produtos derivados do arroz</t>
  </si>
  <si>
    <t>10935 Produtos derivados do trigo, mandioca ou milho</t>
  </si>
  <si>
    <t>10936 Rações balanceadas para animais</t>
  </si>
  <si>
    <t>10937 Outros produtos alimentares</t>
  </si>
  <si>
    <t>11001 Bebidas</t>
  </si>
  <si>
    <t>12001 Produtos do fumo</t>
  </si>
  <si>
    <t>13000 Fabricação de produtos têxteis</t>
  </si>
  <si>
    <t>14001 Artigos do vestuário e acessórios</t>
  </si>
  <si>
    <t>15001 Calçados e artefatos de couro</t>
  </si>
  <si>
    <t>16001 Produtos de madeira, exclusive móveis</t>
  </si>
  <si>
    <t>17001 Celulose</t>
  </si>
  <si>
    <t>17002 Papel, papelão, embalagens e artefatos de papel</t>
  </si>
  <si>
    <t>18001 Serviços de impressão e reprodução</t>
  </si>
  <si>
    <t>19911 Refino de petróleo e coque</t>
  </si>
  <si>
    <t>19921 Etanol e outros biocombustíveis</t>
  </si>
  <si>
    <t>20911 Produtos químicos inorgânicos</t>
  </si>
  <si>
    <t>20913 Produtos químicos orgânicos</t>
  </si>
  <si>
    <t>20914 Resinas,elastômeros e fibras artif. e sintéticas</t>
  </si>
  <si>
    <t xml:space="preserve">20922 Produtos químicos diversos </t>
  </si>
  <si>
    <t>20923 Tintas, vernizes, esmaltes e lacas</t>
  </si>
  <si>
    <t>20931 Perfumaria, sabões e artigos de limpeza</t>
  </si>
  <si>
    <t>21001 Produtos farmacêuticos</t>
  </si>
  <si>
    <t>22001 Artigos de borracha</t>
  </si>
  <si>
    <t>22002 Artigos de plástico</t>
  </si>
  <si>
    <t>23001 Cimento</t>
  </si>
  <si>
    <t>23002 Artefatos de cimento, gesso e semelhantes</t>
  </si>
  <si>
    <t>23003 Vidros, cerâmicos e outros prod. de minerais não-metálicos</t>
  </si>
  <si>
    <t>24921 Metalurgia</t>
  </si>
  <si>
    <t>25001 Produtos de metal, excl. máquinas e equipamentos</t>
  </si>
  <si>
    <t>26001 Componentes eletrônicos</t>
  </si>
  <si>
    <t>26002 Máquinas para escritório e equip. de informática</t>
  </si>
  <si>
    <t>26003 Material eletrônico e equip. de comunicações</t>
  </si>
  <si>
    <t>26004 Equip. de medida, teste e controle, ópticos e eletromédicos</t>
  </si>
  <si>
    <t>27001 Máquinas, aparelhos e materiais elétricos</t>
  </si>
  <si>
    <t>28001 Tratores e outras máquinas agrícolas</t>
  </si>
  <si>
    <t>28002 Máquinas para a extração mineral e a construção</t>
  </si>
  <si>
    <t>28003 Outras máquinas e equipamentos mecânicos</t>
  </si>
  <si>
    <t>29911 Automóveis, camionetas e utilitários</t>
  </si>
  <si>
    <t>29912 Caminhões e ônibus, incl. cabines, carrocerias e reboques</t>
  </si>
  <si>
    <t>29921 Peças e acessórios para veículos automotores</t>
  </si>
  <si>
    <t>30001 Aeronaves, embarcações e outros equipamentos de transporte</t>
  </si>
  <si>
    <t>31801 Móveis</t>
  </si>
  <si>
    <t>31802 Produtos de industrias diversas</t>
  </si>
  <si>
    <t>33001 Manutenção, reparação e instalação de máquinas e equipamentos</t>
  </si>
  <si>
    <t>35001 Eletricidade, gás e outras utilidades</t>
  </si>
  <si>
    <t>36801 Água, esgoto, reciclagem e gestão de resíduos</t>
  </si>
  <si>
    <t>41801 Edificações</t>
  </si>
  <si>
    <t>41803 Serviços especializados para construção</t>
  </si>
  <si>
    <t>45001 Comércio por atacado e varejo</t>
  </si>
  <si>
    <t>49001 Transporte terrestre de carga</t>
  </si>
  <si>
    <t>49002 Transporte terrestre de passageiros</t>
  </si>
  <si>
    <t>50001 Transporte aquaviário</t>
  </si>
  <si>
    <t>51001 Transporte aéreo</t>
  </si>
  <si>
    <t>52801 Armazenamento e serviços auxiliares aos transportes</t>
  </si>
  <si>
    <t>52802 Correio e outros serviços de entrega</t>
  </si>
  <si>
    <t>55001 Serviços de alojamento em hotéis e similares</t>
  </si>
  <si>
    <t>58001 Livros, jornais e revistas</t>
  </si>
  <si>
    <t>64801 Intermediação financeira, seguros e previdência complementar</t>
  </si>
  <si>
    <t>68001 Aluguel efetivo e serviços imobiliários</t>
  </si>
  <si>
    <t>84001 Administração, educação, saúde, pesquisa e desenvolvimento públicas, defesa, seguridade social</t>
  </si>
  <si>
    <t>85921 Educação privada</t>
  </si>
  <si>
    <t>90801 Serviços de artes, cultura, esporte e recreação</t>
  </si>
  <si>
    <t>97001 Serviços domésticos</t>
  </si>
  <si>
    <t>55002 Serviços  de alimentação</t>
  </si>
  <si>
    <t>58002 Serviços cinematográficos, música, rádio e televisão</t>
  </si>
  <si>
    <t>58003 Telecomunicações, TV por assinatura e outros serv. relacionados</t>
  </si>
  <si>
    <t>58004 Desenvolvimento de sistemas e outros serviços de informação</t>
  </si>
  <si>
    <t>85922 Saúde privada</t>
  </si>
  <si>
    <t>90802 Organizações patronais, sindicais e outros serviços associativos</t>
  </si>
  <si>
    <t>90803 Manutenção de computadores, telefones e objetos domésticos</t>
  </si>
  <si>
    <t>90804 Serviços pessoais</t>
  </si>
  <si>
    <t xml:space="preserve">Atividades profissionais, científicas e técnicas, administrativas e serviços complementares </t>
  </si>
  <si>
    <t>20921 Defensivos agrícolas e desinfetantes domissanitários</t>
  </si>
  <si>
    <t>41802 Obras de infraestrutura</t>
  </si>
  <si>
    <t>69801 Atividades profissionais, científicas e técnicas, administrativas e serviços complementares</t>
  </si>
  <si>
    <t xml:space="preserve">6980 Atividades profissionais, científicas e técnicas, administrativas e serviços complementares </t>
  </si>
  <si>
    <t>Defensivos agrícolas e desinfetantes domissanitários</t>
  </si>
  <si>
    <t>Obras de infraestrutura</t>
  </si>
  <si>
    <t>Atividades profissionais, científicas e técnicas, administrativas e serviços complementares</t>
  </si>
  <si>
    <t>Agricultura, pecuária, produção florestal, pesca e aquicultura</t>
  </si>
  <si>
    <t>01901 Arroz, trigo e outros cereais</t>
  </si>
  <si>
    <t>01902 Milho em grão</t>
  </si>
  <si>
    <t>01903 Algodão herbáceo, outras fibras da lav. temporária</t>
  </si>
  <si>
    <t>01904 Cana-de-açúcar</t>
  </si>
  <si>
    <t>01905 Soja  em grão</t>
  </si>
  <si>
    <t>01906 Outros produtos e serviços da lavoura temporária</t>
  </si>
  <si>
    <t>01907 Laranja</t>
  </si>
  <si>
    <t>01908 Café em grão</t>
  </si>
  <si>
    <t>01909 Outros produtos da lavoura permanente</t>
  </si>
  <si>
    <t>0190 Agricultura, pecuária, produção florestal, pesca e aquicultura</t>
  </si>
  <si>
    <t>Tabela 1 - Recursos de bens e serviços  do Paraná - 2018</t>
  </si>
  <si>
    <t>Tabela 2 - Usos de bens e serviços a preço de consumidor do Paraná - 2018</t>
  </si>
  <si>
    <t>Tabela 3 - Oferta e demanda da produção a preço básico do Paraná - 2018</t>
  </si>
  <si>
    <t>Tabela 7 - Matriz de impacto intersetorial - Matriz de Leontief do Paraná- 2018</t>
  </si>
  <si>
    <t>Impostos líquidos de subsídios sobre a produção e a importação</t>
  </si>
  <si>
    <t>Tabela 4 - Matriz dos coeficientes técnicos dos insumos nacionais - Paraná - Matriz Bn - 2018</t>
  </si>
  <si>
    <t>Tabela 5 - Matriz de participação setorial na produção dos produtos nacionais - Paraná-  Matriz D - Market Share - 2018</t>
  </si>
  <si>
    <t>Tabela 6 - Matriz dos coeficientes técnicos intersetoriais - Paraná -  Matriz D.Bn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</si>
</sst>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&quot;R$&quot;#,##0_);\(&quot;R$&quot;#,##0\)"/>
    <numFmt numFmtId="165" formatCode="&quot;Cr$&quot;#,##0_);[Red]\(&quot;Cr$&quot;#,##0\)"/>
    <numFmt numFmtId="166" formatCode="#\ ###\ ###\ ##0;\ \(\-\)\ #\ ###\ ###\ ##0"/>
    <numFmt numFmtId="167" formatCode="#\ ###\ ###\ ##0,;\ \(\-\)\ #\ ###\ ###\ ##0,"/>
    <numFmt numFmtId="168" formatCode="0.0000"/>
    <numFmt numFmtId="169" formatCode="#,##0.0000"/>
    <numFmt numFmtId="170" formatCode="#,##0.0000000"/>
    <numFmt numFmtId="171" formatCode="0000"/>
    <numFmt numFmtId="172" formatCode="0.000000_ ;[Red]\-0.000000\ "/>
    <numFmt numFmtId="173" formatCode="0.000000"/>
    <numFmt numFmtId="174" formatCode="0.0000000"/>
    <numFmt numFmtId="175" formatCode="0_ ;[Red]\-0\ "/>
    <numFmt numFmtId="176" formatCode="#.0\ ###\ ###\ ##0;\ \(\-\)\ #.0\ ###\ ###\ ##0"/>
    <numFmt numFmtId="177" formatCode="#.00\ ###\ ###\ ##0;\ \(\-\)\ #.00\ ###\ ###\ ##0"/>
    <numFmt numFmtId="178" formatCode="0.00000000000_ ;\-0.00000000000\ "/>
    <numFmt numFmtId="179" formatCode="0.00000000"/>
    <numFmt numFmtId="180" formatCode="0.0000000000_ ;\-0.0000000000\ "/>
  </numFmts>
  <fonts count="24">
    <font>
      <sz val="10"/>
      <name val="Arial"/>
    </font>
    <font>
      <sz val="10"/>
      <name val="Arial"/>
      <family val="2"/>
    </font>
    <font>
      <sz val="5.5"/>
      <name val="Univers 55"/>
      <family val="2"/>
    </font>
    <font>
      <b/>
      <sz val="6"/>
      <name val="Univers 55"/>
      <family val="2"/>
    </font>
    <font>
      <sz val="6"/>
      <name val="Univers 55"/>
      <family val="2"/>
    </font>
    <font>
      <sz val="5.5"/>
      <name val="Univers 45 Light"/>
      <family val="2"/>
    </font>
    <font>
      <sz val="6"/>
      <name val="Univers"/>
      <family val="2"/>
    </font>
    <font>
      <sz val="12"/>
      <name val="Univers 45 Light"/>
      <family val="2"/>
    </font>
    <font>
      <b/>
      <sz val="9"/>
      <name val="Univers"/>
    </font>
    <font>
      <b/>
      <sz val="6"/>
      <name val="Univers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Arial"/>
      <family val="2"/>
    </font>
    <font>
      <b/>
      <sz val="9"/>
      <name val="Arial"/>
      <family val="2"/>
    </font>
    <font>
      <sz val="6"/>
      <color indexed="9"/>
      <name val="Arial"/>
      <family val="2"/>
    </font>
    <font>
      <b/>
      <sz val="6"/>
      <name val="Arial"/>
      <family val="2"/>
    </font>
    <font>
      <b/>
      <sz val="6"/>
      <color rgb="FF000000"/>
      <name val="Univers"/>
    </font>
    <font>
      <sz val="6"/>
      <color rgb="FF000000"/>
      <name val="Univers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  <font>
      <sz val="6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E4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64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2" fontId="22" fillId="12" borderId="0" applyFont="0" applyFill="0" applyBorder="0" applyAlignment="0">
      <alignment horizont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12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1" xfId="0" applyFont="1" applyFill="1" applyBorder="1"/>
    <xf numFmtId="165" fontId="4" fillId="0" borderId="0" xfId="0" quotePrefix="1" applyNumberFormat="1" applyFont="1" applyFill="1" applyBorder="1" applyAlignment="1">
      <alignment horizontal="right"/>
    </xf>
    <xf numFmtId="0" fontId="4" fillId="0" borderId="0" xfId="0" applyFont="1" applyFill="1"/>
    <xf numFmtId="164" fontId="4" fillId="0" borderId="0" xfId="0" quotePrefix="1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/>
    <xf numFmtId="167" fontId="4" fillId="0" borderId="0" xfId="0" applyNumberFormat="1" applyFont="1" applyFill="1" applyBorder="1"/>
    <xf numFmtId="0" fontId="5" fillId="0" borderId="0" xfId="0" applyFont="1" applyFill="1" applyAlignment="1"/>
    <xf numFmtId="0" fontId="5" fillId="0" borderId="0" xfId="0" applyFont="1" applyFill="1"/>
    <xf numFmtId="0" fontId="7" fillId="0" borderId="0" xfId="0" applyFont="1" applyFill="1" applyAlignment="1"/>
    <xf numFmtId="0" fontId="8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/>
    <xf numFmtId="168" fontId="0" fillId="0" borderId="0" xfId="0" applyNumberFormat="1"/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3" fontId="0" fillId="0" borderId="0" xfId="0" applyNumberFormat="1"/>
    <xf numFmtId="0" fontId="0" fillId="7" borderId="0" xfId="0" applyFill="1" applyAlignment="1">
      <alignment horizontal="left"/>
    </xf>
    <xf numFmtId="168" fontId="1" fillId="0" borderId="0" xfId="0" applyNumberFormat="1" applyFont="1"/>
    <xf numFmtId="171" fontId="6" fillId="0" borderId="0" xfId="0" applyNumberFormat="1" applyFont="1" applyFill="1" applyAlignment="1">
      <alignment horizontal="center"/>
    </xf>
    <xf numFmtId="172" fontId="6" fillId="0" borderId="0" xfId="0" applyNumberFormat="1" applyFont="1" applyAlignment="1">
      <alignment wrapText="1"/>
    </xf>
    <xf numFmtId="172" fontId="6" fillId="0" borderId="0" xfId="0" applyNumberFormat="1" applyFont="1"/>
    <xf numFmtId="171" fontId="6" fillId="0" borderId="0" xfId="0" applyNumberFormat="1" applyFont="1" applyFill="1" applyBorder="1" applyAlignment="1">
      <alignment horizontal="center"/>
    </xf>
    <xf numFmtId="172" fontId="6" fillId="8" borderId="0" xfId="0" applyNumberFormat="1" applyFont="1" applyFill="1" applyAlignment="1">
      <alignment wrapText="1"/>
    </xf>
    <xf numFmtId="172" fontId="6" fillId="0" borderId="0" xfId="0" applyNumberFormat="1" applyFont="1" applyFill="1"/>
    <xf numFmtId="173" fontId="0" fillId="0" borderId="0" xfId="0" applyNumberFormat="1"/>
    <xf numFmtId="174" fontId="0" fillId="0" borderId="0" xfId="0" applyNumberFormat="1"/>
    <xf numFmtId="169" fontId="0" fillId="0" borderId="0" xfId="0" applyNumberFormat="1"/>
    <xf numFmtId="170" fontId="0" fillId="0" borderId="0" xfId="0" applyNumberFormat="1"/>
    <xf numFmtId="175" fontId="6" fillId="0" borderId="0" xfId="0" applyNumberFormat="1" applyFont="1" applyAlignment="1">
      <alignment wrapText="1"/>
    </xf>
    <xf numFmtId="175" fontId="9" fillId="0" borderId="0" xfId="0" applyNumberFormat="1" applyFont="1" applyAlignment="1">
      <alignment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1" fontId="0" fillId="0" borderId="0" xfId="0" applyNumberFormat="1"/>
    <xf numFmtId="3" fontId="17" fillId="0" borderId="0" xfId="0" applyNumberFormat="1" applyFont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175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 vertical="center"/>
    </xf>
    <xf numFmtId="0" fontId="12" fillId="4" borderId="7" xfId="0" applyFont="1" applyFill="1" applyBorder="1" applyAlignment="1">
      <alignment horizontal="centerContinuous" vertical="center"/>
    </xf>
    <xf numFmtId="0" fontId="12" fillId="4" borderId="8" xfId="0" applyFont="1" applyFill="1" applyBorder="1" applyAlignment="1">
      <alignment horizontal="centerContinuous" vertical="center"/>
    </xf>
    <xf numFmtId="0" fontId="12" fillId="2" borderId="6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centerContinuous" vertical="center"/>
    </xf>
    <xf numFmtId="0" fontId="12" fillId="5" borderId="6" xfId="0" applyFont="1" applyFill="1" applyBorder="1" applyAlignment="1">
      <alignment horizontal="centerContinuous" vertical="center"/>
    </xf>
    <xf numFmtId="0" fontId="12" fillId="5" borderId="8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166" fontId="12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166" fontId="12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/>
    <xf numFmtId="0" fontId="12" fillId="0" borderId="0" xfId="0" applyFont="1"/>
    <xf numFmtId="168" fontId="12" fillId="0" borderId="0" xfId="0" applyNumberFormat="1" applyFont="1"/>
    <xf numFmtId="168" fontId="12" fillId="0" borderId="0" xfId="0" applyNumberFormat="1" applyFont="1" applyFill="1" applyBorder="1"/>
    <xf numFmtId="2" fontId="12" fillId="0" borderId="0" xfId="0" applyNumberFormat="1" applyFont="1"/>
    <xf numFmtId="0" fontId="12" fillId="2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2" fillId="0" borderId="0" xfId="0" applyFont="1" applyAlignment="1"/>
    <xf numFmtId="168" fontId="12" fillId="0" borderId="0" xfId="0" applyNumberFormat="1" applyFont="1" applyAlignment="1"/>
    <xf numFmtId="0" fontId="1" fillId="0" borderId="0" xfId="0" applyFont="1" applyAlignment="1"/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/>
    <xf numFmtId="167" fontId="12" fillId="0" borderId="10" xfId="0" applyNumberFormat="1" applyFont="1" applyFill="1" applyBorder="1"/>
    <xf numFmtId="166" fontId="15" fillId="0" borderId="10" xfId="0" applyNumberFormat="1" applyFont="1" applyFill="1" applyBorder="1"/>
    <xf numFmtId="0" fontId="14" fillId="6" borderId="0" xfId="0" applyFont="1" applyFill="1" applyBorder="1" applyAlignment="1">
      <alignment horizontal="centerContinuous" vertical="center"/>
    </xf>
    <xf numFmtId="166" fontId="14" fillId="6" borderId="0" xfId="0" applyNumberFormat="1" applyFont="1" applyFill="1" applyBorder="1" applyAlignment="1">
      <alignment horizontal="centerContinuous" vertical="center"/>
    </xf>
    <xf numFmtId="0" fontId="12" fillId="0" borderId="10" xfId="0" applyFont="1" applyFill="1" applyBorder="1"/>
    <xf numFmtId="166" fontId="12" fillId="0" borderId="0" xfId="0" applyNumberFormat="1" applyFont="1" applyFill="1"/>
    <xf numFmtId="166" fontId="15" fillId="0" borderId="0" xfId="0" applyNumberFormat="1" applyFont="1" applyFill="1"/>
    <xf numFmtId="0" fontId="12" fillId="0" borderId="10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10" borderId="6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166" fontId="15" fillId="0" borderId="0" xfId="0" applyNumberFormat="1" applyFont="1" applyFill="1" applyBorder="1"/>
    <xf numFmtId="0" fontId="8" fillId="3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/>
    <xf numFmtId="177" fontId="12" fillId="0" borderId="0" xfId="0" applyNumberFormat="1" applyFont="1" applyFill="1"/>
    <xf numFmtId="176" fontId="12" fillId="0" borderId="0" xfId="0" applyNumberFormat="1" applyFont="1" applyFill="1" applyBorder="1"/>
    <xf numFmtId="177" fontId="12" fillId="0" borderId="0" xfId="0" applyNumberFormat="1" applyFont="1" applyFill="1" applyBorder="1"/>
    <xf numFmtId="178" fontId="12" fillId="0" borderId="0" xfId="0" applyNumberFormat="1" applyFont="1" applyFill="1"/>
    <xf numFmtId="176" fontId="12" fillId="0" borderId="0" xfId="0" applyNumberFormat="1" applyFont="1" applyFill="1"/>
    <xf numFmtId="174" fontId="12" fillId="0" borderId="0" xfId="0" applyNumberFormat="1" applyFont="1" applyFill="1" applyBorder="1"/>
    <xf numFmtId="173" fontId="12" fillId="0" borderId="0" xfId="0" applyNumberFormat="1" applyFont="1" applyAlignment="1"/>
    <xf numFmtId="0" fontId="12" fillId="2" borderId="2" xfId="0" applyFont="1" applyFill="1" applyBorder="1" applyAlignment="1">
      <alignment horizontal="center" vertical="center" wrapText="1"/>
    </xf>
    <xf numFmtId="179" fontId="12" fillId="0" borderId="0" xfId="0" applyNumberFormat="1" applyFont="1"/>
    <xf numFmtId="180" fontId="12" fillId="0" borderId="0" xfId="0" applyNumberFormat="1" applyFont="1" applyFill="1"/>
    <xf numFmtId="0" fontId="12" fillId="2" borderId="3" xfId="0" quotePrefix="1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quotePrefix="1" applyFont="1" applyFill="1" applyBorder="1" applyAlignment="1">
      <alignment horizontal="center" vertical="center"/>
    </xf>
    <xf numFmtId="0" fontId="12" fillId="2" borderId="4" xfId="0" quotePrefix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/>
    </xf>
    <xf numFmtId="0" fontId="12" fillId="9" borderId="3" xfId="0" quotePrefix="1" applyFont="1" applyFill="1" applyBorder="1" applyAlignment="1">
      <alignment horizontal="center" vertical="top" wrapText="1"/>
    </xf>
    <xf numFmtId="0" fontId="12" fillId="9" borderId="4" xfId="0" quotePrefix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10" fillId="0" borderId="15" xfId="0" applyFont="1" applyBorder="1" applyAlignment="1">
      <alignment vertical="center"/>
    </xf>
  </cellXfs>
  <cellStyles count="9">
    <cellStyle name="Estilo 1" xfId="3"/>
    <cellStyle name="Excel Built-in Normal" xfId="5"/>
    <cellStyle name="Normal" xfId="0" builtinId="0"/>
    <cellStyle name="Normal 2" xfId="2"/>
    <cellStyle name="Normal 3" xfId="4"/>
    <cellStyle name="Normal 4" xfId="1"/>
    <cellStyle name="Normal 5" xfId="7"/>
    <cellStyle name="Vírgula 2" xfId="6"/>
    <cellStyle name="Vírgula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FE4F7"/>
      <rgbColor rgb="00FBE0C7"/>
      <rgbColor rgb="00C5E4D3"/>
      <rgbColor rgb="00D9D3E9"/>
      <rgbColor rgb="00FADACC"/>
      <rgbColor rgb="00A6CBED"/>
      <rgbColor rgb="0094CFB2"/>
      <rgbColor rgb="00EDEC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483932</xdr:colOff>
      <xdr:row>239</xdr:row>
      <xdr:rowOff>92178</xdr:rowOff>
    </xdr:from>
    <xdr:to>
      <xdr:col>12</xdr:col>
      <xdr:colOff>453205</xdr:colOff>
      <xdr:row>243</xdr:row>
      <xdr:rowOff>92178</xdr:rowOff>
    </xdr:to>
    <xdr:sp macro="" textlink="">
      <xdr:nvSpPr>
        <xdr:cNvPr id="2" name="CaixaDeTexto 1"/>
        <xdr:cNvSpPr txBox="1"/>
      </xdr:nvSpPr>
      <xdr:spPr>
        <a:xfrm>
          <a:off x="6897944" y="43684416"/>
          <a:ext cx="3671733" cy="645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Gráfico</a:t>
          </a:r>
          <a:r>
            <a:rPr lang="pt-BR" sz="1100" baseline="0"/>
            <a:t> 1 - </a:t>
          </a:r>
          <a:r>
            <a:rPr lang="pt-BR" sz="1100"/>
            <a:t>Geração de Valor Adiconado porAtividades para uma variação da demanda final de um milhão de reais,  no Paraná - 2008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8"/>
  <sheetViews>
    <sheetView showGridLines="0" zoomScale="145" zoomScaleNormal="145" workbookViewId="0">
      <pane xSplit="1" ySplit="7" topLeftCell="B14" activePane="bottomRight" state="frozen"/>
      <selection activeCell="K4" sqref="A4:XFD4"/>
      <selection pane="topRight" activeCell="K4" sqref="A4:XFD4"/>
      <selection pane="bottomLeft" activeCell="K4" sqref="A4:XFD4"/>
      <selection pane="bottomRight" activeCell="BA8" sqref="BA8:BA106"/>
    </sheetView>
  </sheetViews>
  <sheetFormatPr defaultColWidth="30.42578125" defaultRowHeight="10.5" customHeight="1"/>
  <cols>
    <col min="1" max="1" width="61.42578125" style="3" customWidth="1"/>
    <col min="2" max="2" width="17.28515625" style="2" customWidth="1"/>
    <col min="3" max="3" width="12.7109375" style="2" customWidth="1"/>
    <col min="4" max="4" width="13.5703125" style="2" customWidth="1"/>
    <col min="5" max="5" width="6.85546875" style="2" customWidth="1"/>
    <col min="6" max="6" width="5.85546875" style="2" customWidth="1"/>
    <col min="7" max="7" width="8" style="2" customWidth="1"/>
    <col min="8" max="9" width="13.140625" style="2" customWidth="1"/>
    <col min="10" max="10" width="12.85546875" style="2" customWidth="1"/>
    <col min="11" max="55" width="15.7109375" style="2" customWidth="1"/>
    <col min="56" max="62" width="18.7109375" style="2" customWidth="1"/>
    <col min="63" max="16384" width="30.42578125" style="2"/>
  </cols>
  <sheetData>
    <row r="1" spans="1:58" s="14" customFormat="1" ht="21" customHeight="1">
      <c r="A1" s="54" t="s">
        <v>561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8" s="8" customFormat="1" ht="21" customHeight="1">
      <c r="A2" s="4"/>
      <c r="B2" s="5"/>
      <c r="C2" s="5"/>
      <c r="D2" s="5"/>
      <c r="E2" s="5"/>
      <c r="F2" s="5"/>
      <c r="G2" s="11"/>
      <c r="H2" s="11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7"/>
      <c r="BC2" s="9" t="s">
        <v>0</v>
      </c>
    </row>
    <row r="3" spans="1:58" s="73" customFormat="1" ht="9" thickBot="1">
      <c r="A3" s="130" t="s">
        <v>198</v>
      </c>
      <c r="B3" s="56" t="s">
        <v>199</v>
      </c>
      <c r="C3" s="57"/>
      <c r="D3" s="57"/>
      <c r="E3" s="57"/>
      <c r="F3" s="57"/>
      <c r="G3" s="57"/>
      <c r="H3" s="57"/>
      <c r="I3" s="57"/>
      <c r="J3" s="58"/>
      <c r="K3" s="59" t="s">
        <v>205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1"/>
      <c r="BB3" s="63"/>
      <c r="BC3" s="62"/>
    </row>
    <row r="4" spans="1:58" s="73" customFormat="1" ht="12.75" customHeight="1" thickTop="1">
      <c r="A4" s="130"/>
      <c r="B4" s="132" t="s">
        <v>16</v>
      </c>
      <c r="C4" s="132" t="s">
        <v>9</v>
      </c>
      <c r="D4" s="132" t="s">
        <v>12</v>
      </c>
      <c r="E4" s="132" t="s">
        <v>13</v>
      </c>
      <c r="F4" s="132" t="s">
        <v>27</v>
      </c>
      <c r="G4" s="132" t="s">
        <v>10</v>
      </c>
      <c r="H4" s="132" t="s">
        <v>24</v>
      </c>
      <c r="I4" s="132" t="s">
        <v>25</v>
      </c>
      <c r="J4" s="132" t="s">
        <v>14</v>
      </c>
      <c r="K4" s="78">
        <v>190</v>
      </c>
      <c r="L4" s="78">
        <v>580</v>
      </c>
      <c r="M4" s="78">
        <v>1091</v>
      </c>
      <c r="N4" s="78">
        <v>1092</v>
      </c>
      <c r="O4" s="78">
        <v>1093</v>
      </c>
      <c r="P4" s="78">
        <v>1100</v>
      </c>
      <c r="Q4" s="78">
        <v>1200</v>
      </c>
      <c r="R4" s="78">
        <v>1300</v>
      </c>
      <c r="S4" s="78">
        <v>1400</v>
      </c>
      <c r="T4" s="78">
        <v>1500</v>
      </c>
      <c r="U4" s="78">
        <v>1600</v>
      </c>
      <c r="V4" s="78">
        <v>1700</v>
      </c>
      <c r="W4" s="78">
        <v>1800</v>
      </c>
      <c r="X4" s="78">
        <v>1900</v>
      </c>
      <c r="Y4" s="78">
        <v>2090</v>
      </c>
      <c r="Z4" s="78">
        <v>2093</v>
      </c>
      <c r="AA4" s="78">
        <v>2100</v>
      </c>
      <c r="AB4" s="78">
        <v>2200</v>
      </c>
      <c r="AC4" s="78">
        <v>2300</v>
      </c>
      <c r="AD4" s="78">
        <v>2490</v>
      </c>
      <c r="AE4" s="78">
        <v>2500</v>
      </c>
      <c r="AF4" s="78">
        <v>2600</v>
      </c>
      <c r="AG4" s="78">
        <v>2700</v>
      </c>
      <c r="AH4" s="78">
        <v>2800</v>
      </c>
      <c r="AI4" s="78">
        <v>2991</v>
      </c>
      <c r="AJ4" s="78">
        <v>2992</v>
      </c>
      <c r="AK4" s="78">
        <v>3000</v>
      </c>
      <c r="AL4" s="78">
        <v>3180</v>
      </c>
      <c r="AM4" s="78">
        <v>3300</v>
      </c>
      <c r="AN4" s="78">
        <v>3500</v>
      </c>
      <c r="AO4" s="78">
        <v>4180</v>
      </c>
      <c r="AP4" s="78">
        <v>4500</v>
      </c>
      <c r="AQ4" s="78">
        <v>4900</v>
      </c>
      <c r="AR4" s="78">
        <v>5500</v>
      </c>
      <c r="AS4" s="78">
        <v>5800</v>
      </c>
      <c r="AT4" s="78">
        <v>6480</v>
      </c>
      <c r="AU4" s="78">
        <v>6800</v>
      </c>
      <c r="AV4" s="78">
        <v>6980</v>
      </c>
      <c r="AW4" s="78">
        <v>8400</v>
      </c>
      <c r="AX4" s="78">
        <v>8592</v>
      </c>
      <c r="AY4" s="78">
        <v>9080</v>
      </c>
      <c r="AZ4" s="78">
        <v>9700</v>
      </c>
      <c r="BA4" s="127" t="s">
        <v>15</v>
      </c>
      <c r="BB4" s="124" t="s">
        <v>200</v>
      </c>
      <c r="BC4" s="121" t="s">
        <v>201</v>
      </c>
    </row>
    <row r="5" spans="1:58" s="73" customFormat="1" ht="12.75" customHeight="1">
      <c r="A5" s="130"/>
      <c r="B5" s="133"/>
      <c r="C5" s="135"/>
      <c r="D5" s="135"/>
      <c r="E5" s="137"/>
      <c r="F5" s="137"/>
      <c r="G5" s="137"/>
      <c r="H5" s="137"/>
      <c r="I5" s="137"/>
      <c r="J5" s="137"/>
      <c r="K5" s="119" t="s">
        <v>550</v>
      </c>
      <c r="L5" s="119" t="s">
        <v>220</v>
      </c>
      <c r="M5" s="119" t="s">
        <v>221</v>
      </c>
      <c r="N5" s="119" t="s">
        <v>222</v>
      </c>
      <c r="O5" s="119" t="s">
        <v>223</v>
      </c>
      <c r="P5" s="119" t="s">
        <v>224</v>
      </c>
      <c r="Q5" s="119" t="s">
        <v>225</v>
      </c>
      <c r="R5" s="119" t="s">
        <v>226</v>
      </c>
      <c r="S5" s="119" t="s">
        <v>227</v>
      </c>
      <c r="T5" s="119" t="s">
        <v>228</v>
      </c>
      <c r="U5" s="119" t="s">
        <v>229</v>
      </c>
      <c r="V5" s="119" t="s">
        <v>230</v>
      </c>
      <c r="W5" s="119" t="s">
        <v>231</v>
      </c>
      <c r="X5" s="119" t="s">
        <v>232</v>
      </c>
      <c r="Y5" s="119" t="s">
        <v>233</v>
      </c>
      <c r="Z5" s="119" t="s">
        <v>234</v>
      </c>
      <c r="AA5" s="119" t="s">
        <v>235</v>
      </c>
      <c r="AB5" s="119" t="s">
        <v>236</v>
      </c>
      <c r="AC5" s="119" t="s">
        <v>237</v>
      </c>
      <c r="AD5" s="119" t="s">
        <v>238</v>
      </c>
      <c r="AE5" s="119" t="s">
        <v>239</v>
      </c>
      <c r="AF5" s="119" t="s">
        <v>240</v>
      </c>
      <c r="AG5" s="119" t="s">
        <v>241</v>
      </c>
      <c r="AH5" s="119" t="s">
        <v>242</v>
      </c>
      <c r="AI5" s="119" t="s">
        <v>243</v>
      </c>
      <c r="AJ5" s="119" t="s">
        <v>244</v>
      </c>
      <c r="AK5" s="119" t="s">
        <v>245</v>
      </c>
      <c r="AL5" s="119" t="s">
        <v>246</v>
      </c>
      <c r="AM5" s="119" t="s">
        <v>247</v>
      </c>
      <c r="AN5" s="119" t="s">
        <v>248</v>
      </c>
      <c r="AO5" s="119" t="s">
        <v>249</v>
      </c>
      <c r="AP5" s="119" t="s">
        <v>250</v>
      </c>
      <c r="AQ5" s="119" t="s">
        <v>251</v>
      </c>
      <c r="AR5" s="119" t="s">
        <v>252</v>
      </c>
      <c r="AS5" s="119" t="s">
        <v>184</v>
      </c>
      <c r="AT5" s="119" t="s">
        <v>253</v>
      </c>
      <c r="AU5" s="119" t="s">
        <v>254</v>
      </c>
      <c r="AV5" s="119" t="s">
        <v>542</v>
      </c>
      <c r="AW5" s="119" t="s">
        <v>255</v>
      </c>
      <c r="AX5" s="119" t="s">
        <v>256</v>
      </c>
      <c r="AY5" s="119" t="s">
        <v>257</v>
      </c>
      <c r="AZ5" s="119" t="s">
        <v>258</v>
      </c>
      <c r="BA5" s="128"/>
      <c r="BB5" s="125"/>
      <c r="BC5" s="122"/>
    </row>
    <row r="6" spans="1:58" s="73" customFormat="1" ht="12.75" customHeight="1">
      <c r="A6" s="130"/>
      <c r="B6" s="133"/>
      <c r="C6" s="135"/>
      <c r="D6" s="135"/>
      <c r="E6" s="137"/>
      <c r="F6" s="137"/>
      <c r="G6" s="137"/>
      <c r="H6" s="137"/>
      <c r="I6" s="137"/>
      <c r="J6" s="137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28"/>
      <c r="BB6" s="125"/>
      <c r="BC6" s="122"/>
    </row>
    <row r="7" spans="1:58" s="73" customFormat="1" ht="12.75" customHeight="1" thickBot="1">
      <c r="A7" s="131"/>
      <c r="B7" s="134"/>
      <c r="C7" s="136"/>
      <c r="D7" s="136"/>
      <c r="E7" s="138"/>
      <c r="F7" s="138"/>
      <c r="G7" s="138"/>
      <c r="H7" s="138"/>
      <c r="I7" s="138"/>
      <c r="J7" s="138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9"/>
      <c r="BB7" s="126"/>
      <c r="BC7" s="123"/>
    </row>
    <row r="8" spans="1:58" s="73" customFormat="1" ht="10.5" customHeight="1" thickTop="1">
      <c r="A8" s="64" t="s">
        <v>551</v>
      </c>
      <c r="B8" s="67">
        <v>3415.1023069141274</v>
      </c>
      <c r="C8" s="67">
        <v>316.79022943880847</v>
      </c>
      <c r="D8" s="67">
        <v>116.77418428776444</v>
      </c>
      <c r="E8" s="67">
        <v>5.9461273409484612</v>
      </c>
      <c r="F8" s="67">
        <v>0</v>
      </c>
      <c r="G8" s="67">
        <v>0.24750151478541266</v>
      </c>
      <c r="H8" s="67">
        <v>24.25395059143127</v>
      </c>
      <c r="I8" s="67">
        <v>30.447579447165143</v>
      </c>
      <c r="J8" s="67">
        <v>2951.0903137403893</v>
      </c>
      <c r="K8" s="67">
        <v>1965.4548028544154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34.437512083818135</v>
      </c>
      <c r="AX8" s="67">
        <v>0</v>
      </c>
      <c r="AY8" s="67">
        <v>0</v>
      </c>
      <c r="AZ8" s="67">
        <v>0</v>
      </c>
      <c r="BA8" s="67">
        <v>1999.8923149382335</v>
      </c>
      <c r="BB8" s="67">
        <v>554.29714927154976</v>
      </c>
      <c r="BC8" s="67">
        <v>396.90084953060591</v>
      </c>
    </row>
    <row r="9" spans="1:58" s="73" customFormat="1" ht="10.5" customHeight="1">
      <c r="A9" s="64" t="s">
        <v>552</v>
      </c>
      <c r="B9" s="67">
        <v>8667.2809366238071</v>
      </c>
      <c r="C9" s="67">
        <v>743.08545066078386</v>
      </c>
      <c r="D9" s="67">
        <v>204.36147143420456</v>
      </c>
      <c r="E9" s="67">
        <v>0</v>
      </c>
      <c r="F9" s="67">
        <v>0</v>
      </c>
      <c r="G9" s="67">
        <v>0</v>
      </c>
      <c r="H9" s="67">
        <v>-2.1172821587367991</v>
      </c>
      <c r="I9" s="67">
        <v>-2.1172821587367991</v>
      </c>
      <c r="J9" s="67">
        <v>7721.9512966875554</v>
      </c>
      <c r="K9" s="67">
        <v>5664.5335966280636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24.19164072003753</v>
      </c>
      <c r="AX9" s="67">
        <v>0</v>
      </c>
      <c r="AY9" s="67">
        <v>0</v>
      </c>
      <c r="AZ9" s="67">
        <v>0</v>
      </c>
      <c r="BA9" s="67">
        <v>5688.7252373481015</v>
      </c>
      <c r="BB9" s="67">
        <v>253.33937205639958</v>
      </c>
      <c r="BC9" s="67">
        <v>1779.8866872830536</v>
      </c>
    </row>
    <row r="10" spans="1:58" s="73" customFormat="1" ht="10.5" customHeight="1">
      <c r="A10" s="64" t="s">
        <v>553</v>
      </c>
      <c r="B10" s="67">
        <v>0.48022793072614695</v>
      </c>
      <c r="C10" s="67">
        <v>1.5599640310183138E-2</v>
      </c>
      <c r="D10" s="67">
        <v>4.0777885952063822E-3</v>
      </c>
      <c r="E10" s="67">
        <v>5.0963807055258126E-5</v>
      </c>
      <c r="F10" s="67">
        <v>0</v>
      </c>
      <c r="G10" s="67">
        <v>0</v>
      </c>
      <c r="H10" s="67">
        <v>7.0768343908476482E-3</v>
      </c>
      <c r="I10" s="67">
        <v>7.1277981979029062E-3</v>
      </c>
      <c r="J10" s="67">
        <v>0.45342270362285453</v>
      </c>
      <c r="K10" s="67">
        <v>0.30633542814289155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0.14230376894139726</v>
      </c>
      <c r="AX10" s="67">
        <v>0</v>
      </c>
      <c r="AY10" s="67">
        <v>0</v>
      </c>
      <c r="AZ10" s="67">
        <v>0</v>
      </c>
      <c r="BA10" s="67">
        <v>0.44863919708428879</v>
      </c>
      <c r="BB10" s="67">
        <v>4.7835065385657205E-3</v>
      </c>
      <c r="BC10" s="67">
        <v>0</v>
      </c>
    </row>
    <row r="11" spans="1:58" s="73" customFormat="1" ht="10.5" customHeight="1">
      <c r="A11" s="64" t="s">
        <v>554</v>
      </c>
      <c r="B11" s="67">
        <v>2839.8041449999296</v>
      </c>
      <c r="C11" s="67">
        <v>0</v>
      </c>
      <c r="D11" s="67">
        <v>74.707917332682328</v>
      </c>
      <c r="E11" s="67">
        <v>0</v>
      </c>
      <c r="F11" s="67">
        <v>0</v>
      </c>
      <c r="G11" s="67">
        <v>2.5005806483439601</v>
      </c>
      <c r="H11" s="67">
        <v>121.59694211470713</v>
      </c>
      <c r="I11" s="67">
        <v>124.09752276305109</v>
      </c>
      <c r="J11" s="67">
        <v>2640.9987049041961</v>
      </c>
      <c r="K11" s="67">
        <v>2601.1465945519476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2601.1465945519476</v>
      </c>
      <c r="BB11" s="67">
        <v>0</v>
      </c>
      <c r="BC11" s="67">
        <v>39.852110352248452</v>
      </c>
    </row>
    <row r="12" spans="1:58" s="73" customFormat="1" ht="10.5" customHeight="1">
      <c r="A12" s="64" t="s">
        <v>555</v>
      </c>
      <c r="B12" s="67">
        <v>34459.39065874106</v>
      </c>
      <c r="C12" s="67">
        <v>612.93930951934317</v>
      </c>
      <c r="D12" s="67">
        <v>267.24188286155243</v>
      </c>
      <c r="E12" s="67">
        <v>0</v>
      </c>
      <c r="F12" s="67">
        <v>0</v>
      </c>
      <c r="G12" s="67">
        <v>0.97441118605855881</v>
      </c>
      <c r="H12" s="67">
        <v>105.00381467892356</v>
      </c>
      <c r="I12" s="67">
        <v>105.97822586498212</v>
      </c>
      <c r="J12" s="67">
        <v>33473.231240495181</v>
      </c>
      <c r="K12" s="67">
        <v>25265.018121387071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25265.018121387071</v>
      </c>
      <c r="BB12" s="67">
        <v>302.12013151285396</v>
      </c>
      <c r="BC12" s="67">
        <v>7906.092987595257</v>
      </c>
    </row>
    <row r="13" spans="1:58" s="73" customFormat="1" ht="10.5" customHeight="1">
      <c r="A13" s="64" t="s">
        <v>556</v>
      </c>
      <c r="B13" s="67">
        <v>10869.101255978032</v>
      </c>
      <c r="C13" s="67">
        <v>2094.6899301807766</v>
      </c>
      <c r="D13" s="67">
        <v>117.91402143314629</v>
      </c>
      <c r="E13" s="67">
        <v>16.76980956539273</v>
      </c>
      <c r="F13" s="67">
        <v>0</v>
      </c>
      <c r="G13" s="67">
        <v>7.1424199004629836</v>
      </c>
      <c r="H13" s="67">
        <v>-6.4667762834592262</v>
      </c>
      <c r="I13" s="67">
        <v>17.445453182396488</v>
      </c>
      <c r="J13" s="67">
        <v>8639.0518511817118</v>
      </c>
      <c r="K13" s="67">
        <v>7770.6057653730613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45.537206061247119</v>
      </c>
      <c r="AX13" s="67">
        <v>0</v>
      </c>
      <c r="AY13" s="67">
        <v>0</v>
      </c>
      <c r="AZ13" s="67">
        <v>0</v>
      </c>
      <c r="BA13" s="67">
        <v>7816.1429714343085</v>
      </c>
      <c r="BB13" s="67">
        <v>254.59016742935975</v>
      </c>
      <c r="BC13" s="67">
        <v>568.31871231804382</v>
      </c>
    </row>
    <row r="14" spans="1:58" s="73" customFormat="1" ht="10.5" customHeight="1">
      <c r="A14" s="64" t="s">
        <v>557</v>
      </c>
      <c r="B14" s="67">
        <v>1654.9615104579025</v>
      </c>
      <c r="C14" s="67">
        <v>398.16654471178788</v>
      </c>
      <c r="D14" s="67">
        <v>58.282491799784218</v>
      </c>
      <c r="E14" s="67">
        <v>0.37685585778095565</v>
      </c>
      <c r="F14" s="67">
        <v>0</v>
      </c>
      <c r="G14" s="67">
        <v>0</v>
      </c>
      <c r="H14" s="67">
        <v>0</v>
      </c>
      <c r="I14" s="67">
        <v>0.37685585778095565</v>
      </c>
      <c r="J14" s="67">
        <v>1198.1356180885493</v>
      </c>
      <c r="K14" s="67">
        <v>1147.0895887577549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1147.0895887577549</v>
      </c>
      <c r="BB14" s="67">
        <v>4.4336249178179115</v>
      </c>
      <c r="BC14" s="67">
        <v>46.612404412976446</v>
      </c>
    </row>
    <row r="15" spans="1:58" s="73" customFormat="1" ht="10.5" customHeight="1">
      <c r="A15" s="64" t="s">
        <v>558</v>
      </c>
      <c r="B15" s="67">
        <v>1258.8329416612439</v>
      </c>
      <c r="C15" s="67">
        <v>18.788219577052555</v>
      </c>
      <c r="D15" s="67">
        <v>3.2641411280173527</v>
      </c>
      <c r="E15" s="67">
        <v>0</v>
      </c>
      <c r="F15" s="67">
        <v>0</v>
      </c>
      <c r="G15" s="67">
        <v>2.4448189247924978</v>
      </c>
      <c r="H15" s="67">
        <v>-9.1091203928192606</v>
      </c>
      <c r="I15" s="67">
        <v>-6.6643014680267623</v>
      </c>
      <c r="J15" s="67">
        <v>1243.4448824242008</v>
      </c>
      <c r="K15" s="67">
        <v>475.71849362996471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31.164525398165996</v>
      </c>
      <c r="AX15" s="67">
        <v>0</v>
      </c>
      <c r="AY15" s="67">
        <v>0</v>
      </c>
      <c r="AZ15" s="67">
        <v>0</v>
      </c>
      <c r="BA15" s="67">
        <v>506.88301902813072</v>
      </c>
      <c r="BB15" s="67">
        <v>0</v>
      </c>
      <c r="BC15" s="67">
        <v>736.56186339607018</v>
      </c>
    </row>
    <row r="16" spans="1:58" s="73" customFormat="1" ht="10.5" customHeight="1">
      <c r="A16" s="65" t="s">
        <v>559</v>
      </c>
      <c r="B16" s="67">
        <v>1487.0567672498946</v>
      </c>
      <c r="C16" s="67">
        <v>217.38553226648941</v>
      </c>
      <c r="D16" s="67">
        <v>12.153009435744455</v>
      </c>
      <c r="E16" s="67">
        <v>4.0785869605917897</v>
      </c>
      <c r="F16" s="67">
        <v>0</v>
      </c>
      <c r="G16" s="67">
        <v>4.0193845937182093</v>
      </c>
      <c r="H16" s="67">
        <v>24.942411449048009</v>
      </c>
      <c r="I16" s="67">
        <v>33.040383003358009</v>
      </c>
      <c r="J16" s="67">
        <v>1224.4778425443028</v>
      </c>
      <c r="K16" s="67">
        <v>674.60798370011503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1.707645227296767</v>
      </c>
      <c r="AX16" s="67">
        <v>0</v>
      </c>
      <c r="AY16" s="67">
        <v>0</v>
      </c>
      <c r="AZ16" s="67">
        <v>0</v>
      </c>
      <c r="BA16" s="67">
        <v>676.31562892741181</v>
      </c>
      <c r="BB16" s="67">
        <v>185.23673511960965</v>
      </c>
      <c r="BC16" s="67">
        <v>362.92547849728146</v>
      </c>
    </row>
    <row r="17" spans="1:56" s="73" customFormat="1" ht="10.5" customHeight="1">
      <c r="A17" s="64" t="s">
        <v>455</v>
      </c>
      <c r="B17" s="67">
        <v>8335.6397248482754</v>
      </c>
      <c r="C17" s="67">
        <v>467.10600882827498</v>
      </c>
      <c r="D17" s="67">
        <v>7.6841933271377902</v>
      </c>
      <c r="E17" s="67">
        <v>0</v>
      </c>
      <c r="F17" s="67">
        <v>0</v>
      </c>
      <c r="G17" s="67">
        <v>137.82133513809723</v>
      </c>
      <c r="H17" s="67">
        <v>200.67059308538822</v>
      </c>
      <c r="I17" s="67">
        <v>338.49192822348544</v>
      </c>
      <c r="J17" s="67">
        <v>7522.3575944693775</v>
      </c>
      <c r="K17" s="67">
        <v>7453.9651755534005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4.2691130682419169</v>
      </c>
      <c r="AX17" s="67">
        <v>0</v>
      </c>
      <c r="AY17" s="67">
        <v>0</v>
      </c>
      <c r="AZ17" s="67">
        <v>0</v>
      </c>
      <c r="BA17" s="67">
        <v>7458.234288621642</v>
      </c>
      <c r="BB17" s="67">
        <v>2.3898273562092367</v>
      </c>
      <c r="BC17" s="67">
        <v>61.733478491526775</v>
      </c>
      <c r="BD17" s="99"/>
    </row>
    <row r="18" spans="1:56" s="73" customFormat="1" ht="10.5" customHeight="1">
      <c r="A18" s="64" t="s">
        <v>456</v>
      </c>
      <c r="B18" s="67">
        <v>1720.3839203606135</v>
      </c>
      <c r="C18" s="67">
        <v>190.16489170281855</v>
      </c>
      <c r="D18" s="67">
        <v>31.196184222141792</v>
      </c>
      <c r="E18" s="67">
        <v>0</v>
      </c>
      <c r="F18" s="67">
        <v>0</v>
      </c>
      <c r="G18" s="67">
        <v>0</v>
      </c>
      <c r="H18" s="67">
        <v>25.312139663932122</v>
      </c>
      <c r="I18" s="67">
        <v>25.312139663932122</v>
      </c>
      <c r="J18" s="67">
        <v>1473.7107047717211</v>
      </c>
      <c r="K18" s="67">
        <v>1473.5684010027796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0.14230376894139726</v>
      </c>
      <c r="AX18" s="67">
        <v>0</v>
      </c>
      <c r="AY18" s="67">
        <v>0</v>
      </c>
      <c r="AZ18" s="67">
        <v>0</v>
      </c>
      <c r="BA18" s="67">
        <v>1473.7107047717211</v>
      </c>
      <c r="BB18" s="67">
        <v>0</v>
      </c>
      <c r="BC18" s="67">
        <v>0</v>
      </c>
      <c r="BD18" s="99"/>
    </row>
    <row r="19" spans="1:56" s="73" customFormat="1" ht="10.5" customHeight="1">
      <c r="A19" s="64" t="s">
        <v>457</v>
      </c>
      <c r="B19" s="67">
        <v>5075.2708102450188</v>
      </c>
      <c r="C19" s="67">
        <v>225.31115028500429</v>
      </c>
      <c r="D19" s="67">
        <v>0.84947524374839578</v>
      </c>
      <c r="E19" s="67">
        <v>0</v>
      </c>
      <c r="F19" s="67">
        <v>0</v>
      </c>
      <c r="G19" s="67">
        <v>2.1343504742187296</v>
      </c>
      <c r="H19" s="67">
        <v>138.44073070387947</v>
      </c>
      <c r="I19" s="67">
        <v>140.5750811780982</v>
      </c>
      <c r="J19" s="67">
        <v>4708.5351035381682</v>
      </c>
      <c r="K19" s="67">
        <v>4454.7277746281961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4454.7277746281961</v>
      </c>
      <c r="BB19" s="67">
        <v>1.0154748487293568</v>
      </c>
      <c r="BC19" s="67">
        <v>252.7918540612423</v>
      </c>
      <c r="BD19" s="99"/>
    </row>
    <row r="20" spans="1:56" s="73" customFormat="1" ht="10.5" customHeight="1">
      <c r="A20" s="64" t="s">
        <v>458</v>
      </c>
      <c r="B20" s="67">
        <v>3219.4784458757617</v>
      </c>
      <c r="C20" s="67">
        <v>217.44408849645868</v>
      </c>
      <c r="D20" s="67">
        <v>9.6633562519192253</v>
      </c>
      <c r="E20" s="67">
        <v>0</v>
      </c>
      <c r="F20" s="67">
        <v>0</v>
      </c>
      <c r="G20" s="67">
        <v>1.4132516559407942</v>
      </c>
      <c r="H20" s="67">
        <v>94.344361793502998</v>
      </c>
      <c r="I20" s="67">
        <v>95.757613449443795</v>
      </c>
      <c r="J20" s="67">
        <v>2896.61338767794</v>
      </c>
      <c r="K20" s="67">
        <v>2502.9174025751586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2502.9174025751586</v>
      </c>
      <c r="BB20" s="67">
        <v>7.4535035329999939</v>
      </c>
      <c r="BC20" s="67">
        <v>386.24248156978149</v>
      </c>
      <c r="BD20" s="99"/>
    </row>
    <row r="21" spans="1:56" s="73" customFormat="1" ht="10.5" customHeight="1">
      <c r="A21" s="64" t="s">
        <v>459</v>
      </c>
      <c r="B21" s="67">
        <v>2708.6439303507573</v>
      </c>
      <c r="C21" s="67">
        <v>203.20640692439639</v>
      </c>
      <c r="D21" s="67">
        <v>28.290080287866022</v>
      </c>
      <c r="E21" s="67">
        <v>3.5857779764552609</v>
      </c>
      <c r="F21" s="67">
        <v>0</v>
      </c>
      <c r="G21" s="67">
        <v>12.119436177736613</v>
      </c>
      <c r="H21" s="67">
        <v>69.700281099159099</v>
      </c>
      <c r="I21" s="67">
        <v>85.405495253350978</v>
      </c>
      <c r="J21" s="67">
        <v>2391.7419478851439</v>
      </c>
      <c r="K21" s="67">
        <v>2097.143711027511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2097.143711027511</v>
      </c>
      <c r="BB21" s="67">
        <v>65.71407325511521</v>
      </c>
      <c r="BC21" s="67">
        <v>228.88416360251782</v>
      </c>
      <c r="BD21" s="99"/>
    </row>
    <row r="22" spans="1:56" s="73" customFormat="1" ht="10.5" customHeight="1">
      <c r="A22" s="64" t="s">
        <v>460</v>
      </c>
      <c r="B22" s="67">
        <v>1140.7814617199783</v>
      </c>
      <c r="C22" s="67">
        <v>174.13929544200144</v>
      </c>
      <c r="D22" s="67">
        <v>2.6135131656953936</v>
      </c>
      <c r="E22" s="67">
        <v>0.16164229289590054</v>
      </c>
      <c r="F22" s="67">
        <v>0</v>
      </c>
      <c r="G22" s="67">
        <v>0.13659480247823841</v>
      </c>
      <c r="H22" s="67">
        <v>24.965398171119013</v>
      </c>
      <c r="I22" s="67">
        <v>25.26363526649315</v>
      </c>
      <c r="J22" s="67">
        <v>938.76501784578829</v>
      </c>
      <c r="K22" s="67">
        <v>822.0722504738261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822.0722504738261</v>
      </c>
      <c r="BB22" s="67">
        <v>59.368532772565757</v>
      </c>
      <c r="BC22" s="67">
        <v>57.324234599396398</v>
      </c>
      <c r="BD22" s="99"/>
    </row>
    <row r="23" spans="1:56" s="73" customFormat="1" ht="10.5" customHeight="1">
      <c r="A23" s="66" t="s">
        <v>461</v>
      </c>
      <c r="B23" s="67">
        <v>15783.486852723689</v>
      </c>
      <c r="C23" s="67">
        <v>393.58069061465153</v>
      </c>
      <c r="D23" s="67">
        <v>209</v>
      </c>
      <c r="E23" s="67">
        <v>1.2723707314740331</v>
      </c>
      <c r="F23" s="67">
        <v>0</v>
      </c>
      <c r="G23" s="67">
        <v>107.00412928130071</v>
      </c>
      <c r="H23" s="67">
        <v>160.56382547669151</v>
      </c>
      <c r="I23" s="67">
        <v>268.84032548946624</v>
      </c>
      <c r="J23" s="67">
        <v>14912.065836619571</v>
      </c>
      <c r="K23" s="67">
        <v>13.2579467389876</v>
      </c>
      <c r="L23" s="67">
        <v>1171.7692237466688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1185.0271704856564</v>
      </c>
      <c r="BB23" s="67">
        <v>2720.9433175007339</v>
      </c>
      <c r="BC23" s="67">
        <v>11006.095348633182</v>
      </c>
      <c r="BD23" s="99"/>
    </row>
    <row r="24" spans="1:56" s="73" customFormat="1" ht="10.5" customHeight="1">
      <c r="A24" s="64" t="s">
        <v>462</v>
      </c>
      <c r="B24" s="67">
        <v>13671.243265645971</v>
      </c>
      <c r="C24" s="67">
        <v>1620.6647121823885</v>
      </c>
      <c r="D24" s="67">
        <v>69.84183793340641</v>
      </c>
      <c r="E24" s="67">
        <v>21.969295920630312</v>
      </c>
      <c r="F24" s="67">
        <v>0</v>
      </c>
      <c r="G24" s="67">
        <v>46.441067910915663</v>
      </c>
      <c r="H24" s="67">
        <v>47.458204714542234</v>
      </c>
      <c r="I24" s="67">
        <v>115.86856854608821</v>
      </c>
      <c r="J24" s="67">
        <v>11864.868146984089</v>
      </c>
      <c r="K24" s="67">
        <v>19.647882498954843</v>
      </c>
      <c r="L24" s="67">
        <v>0</v>
      </c>
      <c r="M24" s="67">
        <v>6775.5381244099581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6795.1860069089125</v>
      </c>
      <c r="BB24" s="67">
        <v>602.87171395440657</v>
      </c>
      <c r="BC24" s="67">
        <v>4466.8104261207691</v>
      </c>
      <c r="BD24" s="99"/>
    </row>
    <row r="25" spans="1:56" s="73" customFormat="1" ht="10.5" customHeight="1">
      <c r="A25" s="64" t="s">
        <v>463</v>
      </c>
      <c r="B25" s="67">
        <v>29564.206748957709</v>
      </c>
      <c r="C25" s="67">
        <v>3047.4338321806949</v>
      </c>
      <c r="D25" s="67">
        <v>285.49393632156887</v>
      </c>
      <c r="E25" s="67">
        <v>0</v>
      </c>
      <c r="F25" s="67">
        <v>0</v>
      </c>
      <c r="G25" s="67">
        <v>32.452047029840877</v>
      </c>
      <c r="H25" s="67">
        <v>48.877640571517979</v>
      </c>
      <c r="I25" s="67">
        <v>81.329687601358856</v>
      </c>
      <c r="J25" s="67">
        <v>26149.949292854086</v>
      </c>
      <c r="K25" s="67">
        <v>42.390424499686887</v>
      </c>
      <c r="L25" s="67">
        <v>0</v>
      </c>
      <c r="M25" s="67">
        <v>22839.211009668095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22881.601434167784</v>
      </c>
      <c r="BB25" s="67">
        <v>0</v>
      </c>
      <c r="BC25" s="67">
        <v>3268.3478586863007</v>
      </c>
      <c r="BD25" s="99"/>
    </row>
    <row r="26" spans="1:56" s="73" customFormat="1" ht="10.5" customHeight="1">
      <c r="A26" s="64" t="s">
        <v>464</v>
      </c>
      <c r="B26" s="67">
        <v>773.66103495538027</v>
      </c>
      <c r="C26" s="67">
        <v>123.37923813203352</v>
      </c>
      <c r="D26" s="67">
        <v>7.6014192758124608</v>
      </c>
      <c r="E26" s="67">
        <v>2.4738977499459409</v>
      </c>
      <c r="F26" s="67">
        <v>1.9096304188891606</v>
      </c>
      <c r="G26" s="67">
        <v>3.5662295290540071</v>
      </c>
      <c r="H26" s="67">
        <v>7.1218977935210859</v>
      </c>
      <c r="I26" s="67">
        <v>15.071655491410194</v>
      </c>
      <c r="J26" s="67">
        <v>627.60872205612418</v>
      </c>
      <c r="K26" s="67">
        <v>0.3988583877275621</v>
      </c>
      <c r="L26" s="67">
        <v>0</v>
      </c>
      <c r="M26" s="67">
        <v>366.57550388975085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366.97436227747841</v>
      </c>
      <c r="BB26" s="67">
        <v>48.024137365613214</v>
      </c>
      <c r="BC26" s="67">
        <v>212.61022241303257</v>
      </c>
      <c r="BD26" s="99"/>
    </row>
    <row r="27" spans="1:56" s="73" customFormat="1" ht="10.5" customHeight="1">
      <c r="A27" s="64" t="s">
        <v>465</v>
      </c>
      <c r="B27" s="67">
        <v>4441.8696081314938</v>
      </c>
      <c r="C27" s="67">
        <v>268.56240066732283</v>
      </c>
      <c r="D27" s="67">
        <v>34.955632951454731</v>
      </c>
      <c r="E27" s="67">
        <v>0</v>
      </c>
      <c r="F27" s="67">
        <v>0</v>
      </c>
      <c r="G27" s="67">
        <v>32.526326166177718</v>
      </c>
      <c r="H27" s="67">
        <v>34.668997037091678</v>
      </c>
      <c r="I27" s="67">
        <v>67.195323203269396</v>
      </c>
      <c r="J27" s="67">
        <v>4071.1562513094468</v>
      </c>
      <c r="K27" s="67">
        <v>0</v>
      </c>
      <c r="L27" s="67">
        <v>0</v>
      </c>
      <c r="M27" s="67">
        <v>1403.1660179836424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1403.1660179836424</v>
      </c>
      <c r="BB27" s="67">
        <v>0</v>
      </c>
      <c r="BC27" s="67">
        <v>2667.9902333258046</v>
      </c>
      <c r="BD27" s="99"/>
    </row>
    <row r="28" spans="1:56" s="73" customFormat="1" ht="10.5" customHeight="1">
      <c r="A28" s="64" t="s">
        <v>466</v>
      </c>
      <c r="B28" s="67">
        <v>10239.936802724224</v>
      </c>
      <c r="C28" s="67">
        <v>1500.8559781152915</v>
      </c>
      <c r="D28" s="67">
        <v>56.577873100462298</v>
      </c>
      <c r="E28" s="67">
        <v>6.5644357822662016</v>
      </c>
      <c r="F28" s="67">
        <v>31.812511644763497</v>
      </c>
      <c r="G28" s="67">
        <v>105.9949467010494</v>
      </c>
      <c r="H28" s="67">
        <v>147.99731999711366</v>
      </c>
      <c r="I28" s="67">
        <v>292.3692141251928</v>
      </c>
      <c r="J28" s="67">
        <v>8390.1337373832775</v>
      </c>
      <c r="K28" s="67">
        <v>72.760489485985275</v>
      </c>
      <c r="L28" s="67">
        <v>0</v>
      </c>
      <c r="M28" s="67">
        <v>6116.766277108858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6189.5267665948431</v>
      </c>
      <c r="BB28" s="67">
        <v>157.70099956666351</v>
      </c>
      <c r="BC28" s="67">
        <v>2042.9059712217718</v>
      </c>
      <c r="BD28" s="99"/>
    </row>
    <row r="29" spans="1:56" s="73" customFormat="1" ht="10.5" customHeight="1">
      <c r="A29" s="64" t="s">
        <v>467</v>
      </c>
      <c r="B29" s="67">
        <v>7171.5763898942805</v>
      </c>
      <c r="C29" s="67">
        <v>686.12961017598752</v>
      </c>
      <c r="D29" s="67">
        <v>240.88225376271467</v>
      </c>
      <c r="E29" s="67">
        <v>3.6256913697949762E-2</v>
      </c>
      <c r="F29" s="67">
        <v>8.8439898519348823</v>
      </c>
      <c r="G29" s="67">
        <v>23.290841041474216</v>
      </c>
      <c r="H29" s="67">
        <v>4.6698632287485893</v>
      </c>
      <c r="I29" s="67">
        <v>36.840951035855639</v>
      </c>
      <c r="J29" s="67">
        <v>6207.7235749197225</v>
      </c>
      <c r="K29" s="67">
        <v>3.4823986458616196</v>
      </c>
      <c r="L29" s="67">
        <v>0</v>
      </c>
      <c r="M29" s="67">
        <v>0</v>
      </c>
      <c r="N29" s="67">
        <v>4455.5901257201976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4459.072524366059</v>
      </c>
      <c r="BB29" s="67">
        <v>0.78219366272045776</v>
      </c>
      <c r="BC29" s="67">
        <v>1747.8688568909431</v>
      </c>
      <c r="BD29" s="99"/>
    </row>
    <row r="30" spans="1:56" s="73" customFormat="1" ht="10.5" customHeight="1">
      <c r="A30" s="64" t="s">
        <v>468</v>
      </c>
      <c r="B30" s="67">
        <v>4086.7864404181719</v>
      </c>
      <c r="C30" s="67">
        <v>465.23244033781799</v>
      </c>
      <c r="D30" s="67">
        <v>25.928140516723388</v>
      </c>
      <c r="E30" s="67">
        <v>27.358733497908695</v>
      </c>
      <c r="F30" s="67">
        <v>0</v>
      </c>
      <c r="G30" s="67">
        <v>38.927501485967234</v>
      </c>
      <c r="H30" s="67">
        <v>34.0846421578253</v>
      </c>
      <c r="I30" s="67">
        <v>100.37087714170123</v>
      </c>
      <c r="J30" s="67">
        <v>3495.2549824219291</v>
      </c>
      <c r="K30" s="67">
        <v>5.4726694407694527</v>
      </c>
      <c r="L30" s="67">
        <v>0</v>
      </c>
      <c r="M30" s="67">
        <v>0</v>
      </c>
      <c r="N30" s="67">
        <v>0</v>
      </c>
      <c r="O30" s="67">
        <v>1594.7819812483779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1600.2546506891474</v>
      </c>
      <c r="BB30" s="67">
        <v>436.73171767684693</v>
      </c>
      <c r="BC30" s="67">
        <v>1458.2686140559347</v>
      </c>
      <c r="BD30" s="99"/>
    </row>
    <row r="31" spans="1:56" s="73" customFormat="1" ht="10.5" customHeight="1">
      <c r="A31" s="64" t="s">
        <v>469</v>
      </c>
      <c r="B31" s="67">
        <v>19251.695587171984</v>
      </c>
      <c r="C31" s="67">
        <v>922.50693445382637</v>
      </c>
      <c r="D31" s="67">
        <v>376.49035236892155</v>
      </c>
      <c r="E31" s="67">
        <v>25.716136052707753</v>
      </c>
      <c r="F31" s="67">
        <v>0</v>
      </c>
      <c r="G31" s="67">
        <v>8.2716675334999774</v>
      </c>
      <c r="H31" s="67">
        <v>199.88394908914864</v>
      </c>
      <c r="I31" s="67">
        <v>233.87175267535639</v>
      </c>
      <c r="J31" s="67">
        <v>17718.826547673878</v>
      </c>
      <c r="K31" s="67">
        <v>6.797427893604249E-4</v>
      </c>
      <c r="L31" s="67">
        <v>0</v>
      </c>
      <c r="M31" s="67">
        <v>0</v>
      </c>
      <c r="N31" s="67">
        <v>0</v>
      </c>
      <c r="O31" s="67">
        <v>15619.747236276689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15619.747916019478</v>
      </c>
      <c r="BB31" s="67">
        <v>387.88768133877369</v>
      </c>
      <c r="BC31" s="67">
        <v>1711.1909503156262</v>
      </c>
      <c r="BD31" s="99"/>
    </row>
    <row r="32" spans="1:56" s="73" customFormat="1" ht="10.5" customHeight="1">
      <c r="A32" s="64" t="s">
        <v>470</v>
      </c>
      <c r="B32" s="67">
        <v>4069.8043433025664</v>
      </c>
      <c r="C32" s="67">
        <v>657.19437347370751</v>
      </c>
      <c r="D32" s="67">
        <v>30.717859585340552</v>
      </c>
      <c r="E32" s="67">
        <v>0.88506781471464935</v>
      </c>
      <c r="F32" s="67">
        <v>0</v>
      </c>
      <c r="G32" s="67">
        <v>12.947429560560851</v>
      </c>
      <c r="H32" s="67">
        <v>9.6651020778754333</v>
      </c>
      <c r="I32" s="67">
        <v>23.497599453150933</v>
      </c>
      <c r="J32" s="67">
        <v>3358.3945107903673</v>
      </c>
      <c r="K32" s="67">
        <v>2.7226336183702196</v>
      </c>
      <c r="L32" s="67">
        <v>0</v>
      </c>
      <c r="M32" s="67">
        <v>0</v>
      </c>
      <c r="N32" s="67">
        <v>0</v>
      </c>
      <c r="O32" s="67">
        <v>1935.5863864973139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1938.3090201156842</v>
      </c>
      <c r="BB32" s="67">
        <v>10.852771932792196</v>
      </c>
      <c r="BC32" s="67">
        <v>1409.2327187418909</v>
      </c>
      <c r="BD32" s="99"/>
    </row>
    <row r="33" spans="1:56" s="73" customFormat="1" ht="10.5" customHeight="1">
      <c r="A33" s="64" t="s">
        <v>471</v>
      </c>
      <c r="B33" s="67">
        <v>1256.1064094697351</v>
      </c>
      <c r="C33" s="67">
        <v>153.3855421536193</v>
      </c>
      <c r="D33" s="67">
        <v>10.378745853703919</v>
      </c>
      <c r="E33" s="67">
        <v>8.3526324053731407E-2</v>
      </c>
      <c r="F33" s="67">
        <v>0</v>
      </c>
      <c r="G33" s="67">
        <v>332.32210426554366</v>
      </c>
      <c r="H33" s="67">
        <v>9.9311200745377111</v>
      </c>
      <c r="I33" s="67">
        <v>342.33675066413508</v>
      </c>
      <c r="J33" s="67">
        <v>750.00537079827677</v>
      </c>
      <c r="K33" s="67">
        <v>6.7699579420991434</v>
      </c>
      <c r="L33" s="67">
        <v>0</v>
      </c>
      <c r="M33" s="67">
        <v>0</v>
      </c>
      <c r="N33" s="67">
        <v>0</v>
      </c>
      <c r="O33" s="67">
        <v>398.45834565051319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405.22830359261235</v>
      </c>
      <c r="BB33" s="67">
        <v>20.725996397486906</v>
      </c>
      <c r="BC33" s="67">
        <v>324.0510708081776</v>
      </c>
      <c r="BD33" s="99"/>
    </row>
    <row r="34" spans="1:56" s="73" customFormat="1" ht="10.5" customHeight="1">
      <c r="A34" s="64" t="s">
        <v>472</v>
      </c>
      <c r="B34" s="67">
        <v>15762.296136752333</v>
      </c>
      <c r="C34" s="67">
        <v>2454.665116077043</v>
      </c>
      <c r="D34" s="67">
        <v>184.51660869711336</v>
      </c>
      <c r="E34" s="67">
        <v>9.1811692161806207</v>
      </c>
      <c r="F34" s="67">
        <v>0.19339781829419689</v>
      </c>
      <c r="G34" s="67">
        <v>130.3947103765428</v>
      </c>
      <c r="H34" s="67">
        <v>187.15262107165367</v>
      </c>
      <c r="I34" s="67">
        <v>326.92189848267128</v>
      </c>
      <c r="J34" s="67">
        <v>12796.192513495505</v>
      </c>
      <c r="K34" s="67">
        <v>4.9359667325724939</v>
      </c>
      <c r="L34" s="67">
        <v>0</v>
      </c>
      <c r="M34" s="67">
        <v>0</v>
      </c>
      <c r="N34" s="67">
        <v>0</v>
      </c>
      <c r="O34" s="67">
        <v>8811.0411899576302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0</v>
      </c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8815.9771566902018</v>
      </c>
      <c r="BB34" s="67">
        <v>205.73924442388687</v>
      </c>
      <c r="BC34" s="67">
        <v>3774.4761123814174</v>
      </c>
      <c r="BD34" s="99"/>
    </row>
    <row r="35" spans="1:56" s="73" customFormat="1" ht="10.5" customHeight="1">
      <c r="A35" s="64" t="s">
        <v>473</v>
      </c>
      <c r="B35" s="67">
        <v>9277.8368333753515</v>
      </c>
      <c r="C35" s="67">
        <v>1086.6974132581329</v>
      </c>
      <c r="D35" s="67">
        <v>201.80256394783589</v>
      </c>
      <c r="E35" s="67">
        <v>25.544803613870837</v>
      </c>
      <c r="F35" s="67">
        <v>26.090202982160779</v>
      </c>
      <c r="G35" s="67">
        <v>22.545984968366259</v>
      </c>
      <c r="H35" s="67">
        <v>123.20719667430454</v>
      </c>
      <c r="I35" s="67">
        <v>197.38818823870241</v>
      </c>
      <c r="J35" s="67">
        <v>7791.948667930681</v>
      </c>
      <c r="K35" s="67">
        <v>0</v>
      </c>
      <c r="L35" s="67">
        <v>0</v>
      </c>
      <c r="M35" s="67">
        <v>0</v>
      </c>
      <c r="N35" s="67">
        <v>0</v>
      </c>
      <c r="O35" s="67">
        <v>5946.7970367309463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5946.7970367309463</v>
      </c>
      <c r="BB35" s="67">
        <v>330.6933221686167</v>
      </c>
      <c r="BC35" s="67">
        <v>1514.458309031118</v>
      </c>
      <c r="BD35" s="99"/>
    </row>
    <row r="36" spans="1:56" s="73" customFormat="1" ht="10.5" customHeight="1">
      <c r="A36" s="64" t="s">
        <v>474</v>
      </c>
      <c r="B36" s="67">
        <v>19332.033828677962</v>
      </c>
      <c r="C36" s="67">
        <v>3354.161132177408</v>
      </c>
      <c r="D36" s="67">
        <v>74.097611634627484</v>
      </c>
      <c r="E36" s="67">
        <v>31.561287005283646</v>
      </c>
      <c r="F36" s="67">
        <v>35.6421934932022</v>
      </c>
      <c r="G36" s="67">
        <v>2207.189689230494</v>
      </c>
      <c r="H36" s="67">
        <v>169.03888837972207</v>
      </c>
      <c r="I36" s="67">
        <v>2443.4320581087022</v>
      </c>
      <c r="J36" s="67">
        <v>13460.343026757226</v>
      </c>
      <c r="K36" s="67">
        <v>5.3104035578281854</v>
      </c>
      <c r="L36" s="67">
        <v>0</v>
      </c>
      <c r="M36" s="67">
        <v>0</v>
      </c>
      <c r="N36" s="67">
        <v>0</v>
      </c>
      <c r="O36" s="67">
        <v>9733.2315469167806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0</v>
      </c>
      <c r="BA36" s="67">
        <v>9738.5419504746096</v>
      </c>
      <c r="BB36" s="67">
        <v>249.59036319460421</v>
      </c>
      <c r="BC36" s="67">
        <v>3472.2107130880113</v>
      </c>
      <c r="BD36" s="99"/>
    </row>
    <row r="37" spans="1:56" s="73" customFormat="1" ht="10.5" customHeight="1">
      <c r="A37" s="64" t="s">
        <v>475</v>
      </c>
      <c r="B37" s="67">
        <v>13638.15793475892</v>
      </c>
      <c r="C37" s="67">
        <v>1131.0613774364761</v>
      </c>
      <c r="D37" s="67">
        <v>118.83475490573711</v>
      </c>
      <c r="E37" s="67">
        <v>22.701420103473481</v>
      </c>
      <c r="F37" s="67">
        <v>267.32049275660574</v>
      </c>
      <c r="G37" s="67">
        <v>2285.3563894002427</v>
      </c>
      <c r="H37" s="67">
        <v>319.69517206449098</v>
      </c>
      <c r="I37" s="67">
        <v>2895.0734743248131</v>
      </c>
      <c r="J37" s="67">
        <v>9493.1883280918937</v>
      </c>
      <c r="K37" s="67">
        <v>15.402669528154654</v>
      </c>
      <c r="L37" s="67">
        <v>0</v>
      </c>
      <c r="M37" s="67">
        <v>0</v>
      </c>
      <c r="N37" s="67">
        <v>0</v>
      </c>
      <c r="O37" s="67">
        <v>0</v>
      </c>
      <c r="P37" s="67">
        <v>4572.0157189844385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4587.4183885125931</v>
      </c>
      <c r="BB37" s="67">
        <v>1309.4555050656984</v>
      </c>
      <c r="BC37" s="67">
        <v>3596.3144345136029</v>
      </c>
      <c r="BD37" s="99"/>
    </row>
    <row r="38" spans="1:56" s="73" customFormat="1" ht="10.5" customHeight="1">
      <c r="A38" s="64" t="s">
        <v>476</v>
      </c>
      <c r="B38" s="67">
        <v>3150.265893221942</v>
      </c>
      <c r="C38" s="67">
        <v>235.76866728039334</v>
      </c>
      <c r="D38" s="67">
        <v>2.4393151281659038</v>
      </c>
      <c r="E38" s="67">
        <v>4.1365310642172505E-2</v>
      </c>
      <c r="F38" s="67">
        <v>286.18364833296215</v>
      </c>
      <c r="G38" s="67">
        <v>381.5423549992401</v>
      </c>
      <c r="H38" s="67">
        <v>37.448912525653441</v>
      </c>
      <c r="I38" s="67">
        <v>705.21628116849786</v>
      </c>
      <c r="J38" s="67">
        <v>2206.841629644885</v>
      </c>
      <c r="K38" s="67">
        <v>1.858884293434901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1329.5864631485872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7">
        <v>0</v>
      </c>
      <c r="BA38" s="67">
        <v>1331.445347442022</v>
      </c>
      <c r="BB38" s="67">
        <v>41.140007236865998</v>
      </c>
      <c r="BC38" s="67">
        <v>834.25627496599668</v>
      </c>
      <c r="BD38" s="99"/>
    </row>
    <row r="39" spans="1:56" s="73" customFormat="1" ht="10.5" customHeight="1">
      <c r="A39" s="64" t="s">
        <v>477</v>
      </c>
      <c r="B39" s="67">
        <v>6035.5766691227491</v>
      </c>
      <c r="C39" s="67">
        <v>855.7648148692416</v>
      </c>
      <c r="D39" s="67">
        <v>43.051552886523929</v>
      </c>
      <c r="E39" s="67">
        <v>54.909419828705509</v>
      </c>
      <c r="F39" s="67">
        <v>14.247464550252417</v>
      </c>
      <c r="G39" s="67">
        <v>79.321457092407414</v>
      </c>
      <c r="H39" s="67">
        <v>65.492822048145896</v>
      </c>
      <c r="I39" s="67">
        <v>213.97116351951126</v>
      </c>
      <c r="J39" s="67">
        <v>4922.7891378474724</v>
      </c>
      <c r="K39" s="67">
        <v>1.0821212981880681E-3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2506.1215164368514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2506.1225985581495</v>
      </c>
      <c r="BB39" s="67">
        <v>0</v>
      </c>
      <c r="BC39" s="67">
        <v>2416.6665392893228</v>
      </c>
      <c r="BD39" s="99"/>
    </row>
    <row r="40" spans="1:56" s="73" customFormat="1" ht="10.5" customHeight="1">
      <c r="A40" s="64" t="s">
        <v>478</v>
      </c>
      <c r="B40" s="67">
        <v>8463.0288140596313</v>
      </c>
      <c r="C40" s="67">
        <v>2479.3173485723087</v>
      </c>
      <c r="D40" s="67">
        <v>77.225089413203023</v>
      </c>
      <c r="E40" s="67">
        <v>41.785433516185314</v>
      </c>
      <c r="F40" s="67">
        <v>0</v>
      </c>
      <c r="G40" s="67">
        <v>384.18951129859374</v>
      </c>
      <c r="H40" s="67">
        <v>78.935991070846271</v>
      </c>
      <c r="I40" s="67">
        <v>504.91093588562535</v>
      </c>
      <c r="J40" s="67">
        <v>5401.5754401884951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3971.9554439787471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3971.9554439787471</v>
      </c>
      <c r="BB40" s="67">
        <v>218.68111321254784</v>
      </c>
      <c r="BC40" s="67">
        <v>1210.9388829971999</v>
      </c>
      <c r="BD40" s="99"/>
    </row>
    <row r="41" spans="1:56" s="73" customFormat="1" ht="10.5" customHeight="1">
      <c r="A41" s="64" t="s">
        <v>479</v>
      </c>
      <c r="B41" s="67">
        <v>4174.2312724771318</v>
      </c>
      <c r="C41" s="67">
        <v>698.02086795604862</v>
      </c>
      <c r="D41" s="67">
        <v>30.952358516936403</v>
      </c>
      <c r="E41" s="67">
        <v>42.575197189254517</v>
      </c>
      <c r="F41" s="67">
        <v>9.9125043357015699</v>
      </c>
      <c r="G41" s="67">
        <v>121.09155828978641</v>
      </c>
      <c r="H41" s="67">
        <v>36.862753994473664</v>
      </c>
      <c r="I41" s="67">
        <v>210.44201380921618</v>
      </c>
      <c r="J41" s="67">
        <v>3234.8160321949308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1824.6712639791178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1824.6712639791178</v>
      </c>
      <c r="BB41" s="67">
        <v>152.92947248749451</v>
      </c>
      <c r="BC41" s="67">
        <v>1257.2152957283186</v>
      </c>
      <c r="BD41" s="99"/>
    </row>
    <row r="42" spans="1:56" s="73" customFormat="1" ht="10.5" customHeight="1">
      <c r="A42" s="64" t="s">
        <v>480</v>
      </c>
      <c r="B42" s="67">
        <v>11177.385715535469</v>
      </c>
      <c r="C42" s="67">
        <v>1549.2860802108373</v>
      </c>
      <c r="D42" s="67">
        <v>155.49137869416987</v>
      </c>
      <c r="E42" s="67">
        <v>14.146622842338662</v>
      </c>
      <c r="F42" s="67">
        <v>64.172768384497573</v>
      </c>
      <c r="G42" s="67">
        <v>202.69442225127023</v>
      </c>
      <c r="H42" s="67">
        <v>114.13428690403637</v>
      </c>
      <c r="I42" s="67">
        <v>395.14810038214284</v>
      </c>
      <c r="J42" s="67">
        <v>9077.4601562483185</v>
      </c>
      <c r="K42" s="67">
        <v>6.0516692016545353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8405.3091945793713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8411.3608637810266</v>
      </c>
      <c r="BB42" s="67">
        <v>67.225339591547026</v>
      </c>
      <c r="BC42" s="67">
        <v>598.87395287574554</v>
      </c>
      <c r="BD42" s="99"/>
    </row>
    <row r="43" spans="1:56" s="73" customFormat="1" ht="10.5" customHeight="1">
      <c r="A43" s="64" t="s">
        <v>481</v>
      </c>
      <c r="B43" s="67">
        <v>5089.1909075678905</v>
      </c>
      <c r="C43" s="67">
        <v>178.77692224241682</v>
      </c>
      <c r="D43" s="67">
        <v>36.619843985812963</v>
      </c>
      <c r="E43" s="67">
        <v>1.1977854814472555</v>
      </c>
      <c r="F43" s="67">
        <v>0</v>
      </c>
      <c r="G43" s="67">
        <v>42.101238697899589</v>
      </c>
      <c r="H43" s="67">
        <v>19.07485760282141</v>
      </c>
      <c r="I43" s="67">
        <v>62.373881782168255</v>
      </c>
      <c r="J43" s="67">
        <v>4811.4202595574925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3820.2521855937443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3820.2521855937443</v>
      </c>
      <c r="BB43" s="67">
        <v>207.78544834024763</v>
      </c>
      <c r="BC43" s="67">
        <v>783.38262562350087</v>
      </c>
      <c r="BD43" s="99"/>
    </row>
    <row r="44" spans="1:56" s="73" customFormat="1" ht="10.5" customHeight="1">
      <c r="A44" s="64" t="s">
        <v>482</v>
      </c>
      <c r="B44" s="67">
        <v>19958.434555367487</v>
      </c>
      <c r="C44" s="67">
        <v>2165.2112457996072</v>
      </c>
      <c r="D44" s="67">
        <v>190.48515246332818</v>
      </c>
      <c r="E44" s="67">
        <v>17.200875303274184</v>
      </c>
      <c r="F44" s="67">
        <v>215.29302462232732</v>
      </c>
      <c r="G44" s="67">
        <v>398.10472985188716</v>
      </c>
      <c r="H44" s="67">
        <v>216.520524368715</v>
      </c>
      <c r="I44" s="67">
        <v>847.11915414620364</v>
      </c>
      <c r="J44" s="67">
        <v>16755.619002958349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10941.564537484534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10941.564537484534</v>
      </c>
      <c r="BB44" s="67">
        <v>786.36029557447728</v>
      </c>
      <c r="BC44" s="67">
        <v>5027.6941698993378</v>
      </c>
      <c r="BD44" s="99"/>
    </row>
    <row r="45" spans="1:56" s="73" customFormat="1" ht="10.5" customHeight="1">
      <c r="A45" s="64" t="s">
        <v>483</v>
      </c>
      <c r="B45" s="67">
        <v>4177.1736948409534</v>
      </c>
      <c r="C45" s="67">
        <v>925.90787148810682</v>
      </c>
      <c r="D45" s="67">
        <v>32.060682882759956</v>
      </c>
      <c r="E45" s="67">
        <v>43.926326517570821</v>
      </c>
      <c r="F45" s="67">
        <v>9.6340434815803704</v>
      </c>
      <c r="G45" s="67">
        <v>32.798578831155105</v>
      </c>
      <c r="H45" s="67">
        <v>65.607479527123644</v>
      </c>
      <c r="I45" s="67">
        <v>151.96642835742995</v>
      </c>
      <c r="J45" s="67">
        <v>3067.2387121126567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1934.1020826386623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1934.1020826386623</v>
      </c>
      <c r="BB45" s="67">
        <v>46.181466109756421</v>
      </c>
      <c r="BC45" s="67">
        <v>1086.9551633642377</v>
      </c>
      <c r="BD45" s="99"/>
    </row>
    <row r="46" spans="1:56" s="73" customFormat="1" ht="10.5" customHeight="1">
      <c r="A46" s="64" t="s">
        <v>484</v>
      </c>
      <c r="B46" s="67">
        <v>67406.486808667367</v>
      </c>
      <c r="C46" s="67">
        <v>5129.3153811529637</v>
      </c>
      <c r="D46" s="67">
        <v>493.2401775146605</v>
      </c>
      <c r="E46" s="67">
        <v>3.7083270591334383</v>
      </c>
      <c r="F46" s="67">
        <v>9.2115749570259648</v>
      </c>
      <c r="G46" s="67">
        <v>5455.3469845761983</v>
      </c>
      <c r="H46" s="67">
        <v>3911.5571653625911</v>
      </c>
      <c r="I46" s="67">
        <v>9379.824051954949</v>
      </c>
      <c r="J46" s="67">
        <v>52404.107198044789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43824.468946102781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43824.468946102781</v>
      </c>
      <c r="BB46" s="67">
        <v>0</v>
      </c>
      <c r="BC46" s="67">
        <v>8579.6382519420076</v>
      </c>
      <c r="BD46" s="99"/>
    </row>
    <row r="47" spans="1:56" s="73" customFormat="1" ht="10.5" customHeight="1">
      <c r="A47" s="64" t="s">
        <v>485</v>
      </c>
      <c r="B47" s="67">
        <v>7295.0030951799145</v>
      </c>
      <c r="C47" s="67">
        <v>366.11572574701052</v>
      </c>
      <c r="D47" s="67">
        <v>41.713092923245632</v>
      </c>
      <c r="E47" s="67">
        <v>0</v>
      </c>
      <c r="F47" s="67">
        <v>0</v>
      </c>
      <c r="G47" s="67">
        <v>39.414396579095495</v>
      </c>
      <c r="H47" s="67">
        <v>151.31556675466516</v>
      </c>
      <c r="I47" s="67">
        <v>190.72996333376065</v>
      </c>
      <c r="J47" s="67">
        <v>6696.4443131758981</v>
      </c>
      <c r="K47" s="67">
        <v>3.7421217397941881E-2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2897.673184712065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2897.7106059294629</v>
      </c>
      <c r="BB47" s="67">
        <v>64.86468758069671</v>
      </c>
      <c r="BC47" s="67">
        <v>3733.869019665739</v>
      </c>
      <c r="BD47" s="99"/>
    </row>
    <row r="48" spans="1:56" s="73" customFormat="1" ht="10.5" customHeight="1">
      <c r="A48" s="64" t="s">
        <v>486</v>
      </c>
      <c r="B48" s="67">
        <v>30352.903576446563</v>
      </c>
      <c r="C48" s="67">
        <v>3724.752138352706</v>
      </c>
      <c r="D48" s="67">
        <v>535.6823132946015</v>
      </c>
      <c r="E48" s="67">
        <v>89.475983941426421</v>
      </c>
      <c r="F48" s="67">
        <v>0.91972878363899624</v>
      </c>
      <c r="G48" s="67">
        <v>108.82621634355725</v>
      </c>
      <c r="H48" s="67">
        <v>504.81664878193072</v>
      </c>
      <c r="I48" s="67">
        <v>704.03857785055334</v>
      </c>
      <c r="J48" s="67">
        <v>25388.430546948701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10131.328479059321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11.00598882136806</v>
      </c>
      <c r="AX48" s="67">
        <v>0</v>
      </c>
      <c r="AY48" s="67">
        <v>0</v>
      </c>
      <c r="AZ48" s="67">
        <v>0</v>
      </c>
      <c r="BA48" s="67">
        <v>10142.334467880688</v>
      </c>
      <c r="BB48" s="67">
        <v>6721.5368235989517</v>
      </c>
      <c r="BC48" s="67">
        <v>8524.5592554690611</v>
      </c>
      <c r="BD48" s="99"/>
    </row>
    <row r="49" spans="1:56" s="73" customFormat="1" ht="10.5" customHeight="1">
      <c r="A49" s="64" t="s">
        <v>487</v>
      </c>
      <c r="B49" s="67">
        <v>4120.1505353257853</v>
      </c>
      <c r="C49" s="67">
        <v>60.021327831239454</v>
      </c>
      <c r="D49" s="67">
        <v>12.084190608404411</v>
      </c>
      <c r="E49" s="67">
        <v>149.88687092075986</v>
      </c>
      <c r="F49" s="67">
        <v>0.87276768658521775</v>
      </c>
      <c r="G49" s="67">
        <v>966.81579092566574</v>
      </c>
      <c r="H49" s="67">
        <v>132.16748235945599</v>
      </c>
      <c r="I49" s="67">
        <v>1249.7429118924667</v>
      </c>
      <c r="J49" s="67">
        <v>2798.3021049936742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1153.9837626217809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  <c r="AX49" s="67">
        <v>0</v>
      </c>
      <c r="AY49" s="67">
        <v>0</v>
      </c>
      <c r="AZ49" s="67">
        <v>0</v>
      </c>
      <c r="BA49" s="67">
        <v>1153.9837626217809</v>
      </c>
      <c r="BB49" s="67">
        <v>0</v>
      </c>
      <c r="BC49" s="67">
        <v>1644.3183423718936</v>
      </c>
      <c r="BD49" s="99"/>
    </row>
    <row r="50" spans="1:56" s="73" customFormat="1" ht="10.5" customHeight="1">
      <c r="A50" s="64" t="s">
        <v>488</v>
      </c>
      <c r="B50" s="67">
        <v>6747.8294334050606</v>
      </c>
      <c r="C50" s="67">
        <v>160.66193826092316</v>
      </c>
      <c r="D50" s="67">
        <v>26.294770985736204</v>
      </c>
      <c r="E50" s="67">
        <v>111.70467144474581</v>
      </c>
      <c r="F50" s="67">
        <v>1.84248365124336</v>
      </c>
      <c r="G50" s="67">
        <v>15.421056124481026</v>
      </c>
      <c r="H50" s="67">
        <v>60.970388067563356</v>
      </c>
      <c r="I50" s="67">
        <v>189.93859928803357</v>
      </c>
      <c r="J50" s="67">
        <v>6370.9341248703677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1400.8188770361751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1400.8188770361751</v>
      </c>
      <c r="BB50" s="67">
        <v>1371.1813296311532</v>
      </c>
      <c r="BC50" s="67">
        <v>3598.9339182030394</v>
      </c>
      <c r="BD50" s="99"/>
    </row>
    <row r="51" spans="1:56" s="73" customFormat="1" ht="10.5" customHeight="1">
      <c r="A51" s="64" t="s">
        <v>543</v>
      </c>
      <c r="B51" s="67">
        <v>13810.822636925324</v>
      </c>
      <c r="C51" s="67">
        <v>409.92013270294552</v>
      </c>
      <c r="D51" s="67">
        <v>0</v>
      </c>
      <c r="E51" s="67">
        <v>119.83296845322722</v>
      </c>
      <c r="F51" s="67">
        <v>0</v>
      </c>
      <c r="G51" s="67">
        <v>54.720952952166208</v>
      </c>
      <c r="H51" s="67">
        <v>142.82736291479523</v>
      </c>
      <c r="I51" s="67">
        <v>317.38128432018868</v>
      </c>
      <c r="J51" s="67">
        <v>13083.52121990219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3333.7550126839619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3333.7550126839619</v>
      </c>
      <c r="BB51" s="67">
        <v>3487.6949601631127</v>
      </c>
      <c r="BC51" s="67">
        <v>6262.0712470551152</v>
      </c>
      <c r="BD51" s="99"/>
    </row>
    <row r="52" spans="1:56" s="73" customFormat="1" ht="10.5" customHeight="1">
      <c r="A52" s="64" t="s">
        <v>489</v>
      </c>
      <c r="B52" s="67">
        <v>4828.8445322597481</v>
      </c>
      <c r="C52" s="67">
        <v>159.02342194153536</v>
      </c>
      <c r="D52" s="67">
        <v>34.366554340158572</v>
      </c>
      <c r="E52" s="67">
        <v>52.915523683413014</v>
      </c>
      <c r="F52" s="67">
        <v>23.005867790977224</v>
      </c>
      <c r="G52" s="67">
        <v>112.01437700897253</v>
      </c>
      <c r="H52" s="67">
        <v>55.601484944153547</v>
      </c>
      <c r="I52" s="67">
        <v>243.53725342751633</v>
      </c>
      <c r="J52" s="67">
        <v>4391.9173025505379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1930.5937895105944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0.31677210128435512</v>
      </c>
      <c r="AX52" s="67">
        <v>0</v>
      </c>
      <c r="AY52" s="67">
        <v>0</v>
      </c>
      <c r="AZ52" s="67">
        <v>0</v>
      </c>
      <c r="BA52" s="67">
        <v>1930.9105616118788</v>
      </c>
      <c r="BB52" s="67">
        <v>698.51006429178108</v>
      </c>
      <c r="BC52" s="67">
        <v>1762.4966766468776</v>
      </c>
      <c r="BD52" s="99"/>
    </row>
    <row r="53" spans="1:56" s="73" customFormat="1" ht="10.5" customHeight="1">
      <c r="A53" s="64" t="s">
        <v>490</v>
      </c>
      <c r="B53" s="67">
        <v>3647.7654479864177</v>
      </c>
      <c r="C53" s="67">
        <v>182.47742132010052</v>
      </c>
      <c r="D53" s="67">
        <v>17.761080930917004</v>
      </c>
      <c r="E53" s="67">
        <v>15.828040964006686</v>
      </c>
      <c r="F53" s="67">
        <v>17.104811205251295</v>
      </c>
      <c r="G53" s="67">
        <v>69.847191497306099</v>
      </c>
      <c r="H53" s="67">
        <v>25.976872402945684</v>
      </c>
      <c r="I53" s="67">
        <v>128.75691606950977</v>
      </c>
      <c r="J53" s="67">
        <v>3318.7700296658904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866.90004097100939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866.90004097100939</v>
      </c>
      <c r="BB53" s="67">
        <v>119.30196960049776</v>
      </c>
      <c r="BC53" s="67">
        <v>2332.5680190943831</v>
      </c>
      <c r="BD53" s="99"/>
    </row>
    <row r="54" spans="1:56" s="73" customFormat="1" ht="10.5" customHeight="1">
      <c r="A54" s="64" t="s">
        <v>491</v>
      </c>
      <c r="B54" s="67">
        <v>7876.7718931974778</v>
      </c>
      <c r="C54" s="67">
        <v>1383.5383945082551</v>
      </c>
      <c r="D54" s="67">
        <v>44.129032435806948</v>
      </c>
      <c r="E54" s="67">
        <v>7.3648357203512607</v>
      </c>
      <c r="F54" s="67">
        <v>148.51224387447476</v>
      </c>
      <c r="G54" s="67">
        <v>927.89559830966869</v>
      </c>
      <c r="H54" s="67">
        <v>56.333973962876229</v>
      </c>
      <c r="I54" s="67">
        <v>1140.1066518673708</v>
      </c>
      <c r="J54" s="67">
        <v>5308.9978143860444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2341.0010915301559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2341.0010915301559</v>
      </c>
      <c r="BB54" s="67">
        <v>857.68054266902948</v>
      </c>
      <c r="BC54" s="67">
        <v>2110.3161801868596</v>
      </c>
      <c r="BD54" s="99"/>
    </row>
    <row r="55" spans="1:56" s="73" customFormat="1" ht="10.5" customHeight="1">
      <c r="A55" s="64" t="s">
        <v>492</v>
      </c>
      <c r="B55" s="67">
        <v>11207.74999272515</v>
      </c>
      <c r="C55" s="67">
        <v>972.39655067122271</v>
      </c>
      <c r="D55" s="67">
        <v>47.364683116929932</v>
      </c>
      <c r="E55" s="67">
        <v>57.178418789065596</v>
      </c>
      <c r="F55" s="67">
        <v>0</v>
      </c>
      <c r="G55" s="67">
        <v>937.65226219004194</v>
      </c>
      <c r="H55" s="67">
        <v>14.399903292213525</v>
      </c>
      <c r="I55" s="67">
        <v>1009.230584271321</v>
      </c>
      <c r="J55" s="67">
        <v>9178.7581746656761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2533.8180970367744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2.5268100172217163</v>
      </c>
      <c r="AX55" s="67">
        <v>0</v>
      </c>
      <c r="AY55" s="67">
        <v>0</v>
      </c>
      <c r="AZ55" s="67">
        <v>0</v>
      </c>
      <c r="BA55" s="67">
        <v>2536.3449070539959</v>
      </c>
      <c r="BB55" s="67">
        <v>1607.609423136267</v>
      </c>
      <c r="BC55" s="67">
        <v>5034.8038444754129</v>
      </c>
      <c r="BD55" s="99"/>
    </row>
    <row r="56" spans="1:56" s="73" customFormat="1" ht="10.5" customHeight="1">
      <c r="A56" s="64" t="s">
        <v>493</v>
      </c>
      <c r="B56" s="67">
        <v>5436.83054519097</v>
      </c>
      <c r="C56" s="67">
        <v>305.67878880248725</v>
      </c>
      <c r="D56" s="67">
        <v>40.104213052532593</v>
      </c>
      <c r="E56" s="67">
        <v>100.45163603165526</v>
      </c>
      <c r="F56" s="67">
        <v>66.110106592746391</v>
      </c>
      <c r="G56" s="67">
        <v>54.015701259224507</v>
      </c>
      <c r="H56" s="67">
        <v>71.671920214949836</v>
      </c>
      <c r="I56" s="67">
        <v>292.24936409857594</v>
      </c>
      <c r="J56" s="67">
        <v>4798.7981792373739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2055.2495021401801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2055.2495021401801</v>
      </c>
      <c r="BB56" s="67">
        <v>1060.8306863299372</v>
      </c>
      <c r="BC56" s="67">
        <v>1682.7179907672562</v>
      </c>
      <c r="BD56" s="99"/>
    </row>
    <row r="57" spans="1:56" s="73" customFormat="1" ht="10.5" customHeight="1">
      <c r="A57" s="64" t="s">
        <v>494</v>
      </c>
      <c r="B57" s="67">
        <v>13237.055658990845</v>
      </c>
      <c r="C57" s="67">
        <v>658.45053125007894</v>
      </c>
      <c r="D57" s="67">
        <v>96.509412206245457</v>
      </c>
      <c r="E57" s="67">
        <v>125.69865495344743</v>
      </c>
      <c r="F57" s="67">
        <v>107.31955836229757</v>
      </c>
      <c r="G57" s="67">
        <v>193.20336836839098</v>
      </c>
      <c r="H57" s="67">
        <v>143.21244808676559</v>
      </c>
      <c r="I57" s="67">
        <v>569.43402977090159</v>
      </c>
      <c r="J57" s="67">
        <v>11912.661685763618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5780.7743523223535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5780.7743523223535</v>
      </c>
      <c r="BB57" s="67">
        <v>1154.0015644145496</v>
      </c>
      <c r="BC57" s="67">
        <v>4977.8857690267159</v>
      </c>
      <c r="BD57" s="99"/>
    </row>
    <row r="58" spans="1:56" s="73" customFormat="1" ht="10.5" customHeight="1">
      <c r="A58" s="64" t="s">
        <v>495</v>
      </c>
      <c r="B58" s="67">
        <v>2318.9669798099394</v>
      </c>
      <c r="C58" s="67">
        <v>254.30141155563135</v>
      </c>
      <c r="D58" s="67">
        <v>53.929090696151199</v>
      </c>
      <c r="E58" s="67">
        <v>6.7505839845161467E-4</v>
      </c>
      <c r="F58" s="67">
        <v>0</v>
      </c>
      <c r="G58" s="67">
        <v>243.48044411027882</v>
      </c>
      <c r="H58" s="67">
        <v>34.880574641185497</v>
      </c>
      <c r="I58" s="67">
        <v>278.3616938098628</v>
      </c>
      <c r="J58" s="67">
        <v>1732.374783748294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1476.6686959542155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1476.6686959542155</v>
      </c>
      <c r="BB58" s="67">
        <v>2.6248585905973995E-2</v>
      </c>
      <c r="BC58" s="67">
        <v>255.67983920817247</v>
      </c>
      <c r="BD58" s="99"/>
    </row>
    <row r="59" spans="1:56" s="73" customFormat="1" ht="10.5" customHeight="1">
      <c r="A59" s="64" t="s">
        <v>496</v>
      </c>
      <c r="B59" s="67">
        <v>3390.7648666372252</v>
      </c>
      <c r="C59" s="67">
        <v>359.61906019285783</v>
      </c>
      <c r="D59" s="67">
        <v>38.439483050718636</v>
      </c>
      <c r="E59" s="67">
        <v>1.3247984028633266</v>
      </c>
      <c r="F59" s="67">
        <v>0</v>
      </c>
      <c r="G59" s="67">
        <v>544.34502575913859</v>
      </c>
      <c r="H59" s="67">
        <v>52.805315712933215</v>
      </c>
      <c r="I59" s="67">
        <v>598.47513987493505</v>
      </c>
      <c r="J59" s="67">
        <v>2394.2311835187134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2135.3860884527307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2135.3860884527307</v>
      </c>
      <c r="BB59" s="67">
        <v>18.237425556524521</v>
      </c>
      <c r="BC59" s="67">
        <v>240.60766950945805</v>
      </c>
      <c r="BD59" s="99"/>
    </row>
    <row r="60" spans="1:56" s="73" customFormat="1" ht="10.5" customHeight="1">
      <c r="A60" s="64" t="s">
        <v>497</v>
      </c>
      <c r="B60" s="67">
        <v>5922.6414938670605</v>
      </c>
      <c r="C60" s="67">
        <v>688.33561817950795</v>
      </c>
      <c r="D60" s="67">
        <v>59.339095138612684</v>
      </c>
      <c r="E60" s="67">
        <v>56.834944678475388</v>
      </c>
      <c r="F60" s="67">
        <v>23.421160490795685</v>
      </c>
      <c r="G60" s="67">
        <v>80.536636922481037</v>
      </c>
      <c r="H60" s="67">
        <v>70.136275357382686</v>
      </c>
      <c r="I60" s="67">
        <v>230.92901744913482</v>
      </c>
      <c r="J60" s="67">
        <v>4944.0377630998046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2650.1681723185661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2650.1681723185661</v>
      </c>
      <c r="BB60" s="67">
        <v>686.39115317888547</v>
      </c>
      <c r="BC60" s="67">
        <v>1607.4784376023526</v>
      </c>
      <c r="BD60" s="99"/>
    </row>
    <row r="61" spans="1:56" s="73" customFormat="1" ht="10.5" customHeight="1">
      <c r="A61" s="64" t="s">
        <v>498</v>
      </c>
      <c r="B61" s="67">
        <v>15346.62567226823</v>
      </c>
      <c r="C61" s="67">
        <v>323.24551186097733</v>
      </c>
      <c r="D61" s="67">
        <v>69.073520493987601</v>
      </c>
      <c r="E61" s="67">
        <v>39.261303255446371</v>
      </c>
      <c r="F61" s="67">
        <v>8.0286648975359451</v>
      </c>
      <c r="G61" s="67">
        <v>103.30969910961129</v>
      </c>
      <c r="H61" s="67">
        <v>79.242626123928233</v>
      </c>
      <c r="I61" s="67">
        <v>229.84229338652185</v>
      </c>
      <c r="J61" s="67">
        <v>14724.464346526744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3963.8071723267863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7">
        <v>0</v>
      </c>
      <c r="BA61" s="67">
        <v>3963.8071723267863</v>
      </c>
      <c r="BB61" s="67">
        <v>0</v>
      </c>
      <c r="BC61" s="67">
        <v>10760.657174199958</v>
      </c>
      <c r="BD61" s="99"/>
    </row>
    <row r="62" spans="1:56" s="73" customFormat="1" ht="10.5" customHeight="1">
      <c r="A62" s="64" t="s">
        <v>499</v>
      </c>
      <c r="B62" s="67">
        <v>14860.757056521124</v>
      </c>
      <c r="C62" s="67">
        <v>1476.1060624430529</v>
      </c>
      <c r="D62" s="67">
        <v>129.34698307721834</v>
      </c>
      <c r="E62" s="67">
        <v>191.92780641337421</v>
      </c>
      <c r="F62" s="67">
        <v>157.29990810120466</v>
      </c>
      <c r="G62" s="67">
        <v>393.31631383198612</v>
      </c>
      <c r="H62" s="67">
        <v>214.15569247647664</v>
      </c>
      <c r="I62" s="67">
        <v>956.69972082304162</v>
      </c>
      <c r="J62" s="67">
        <v>12298.604290177813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7795.5881598291398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1.8416982632811343</v>
      </c>
      <c r="AX62" s="67">
        <v>0</v>
      </c>
      <c r="AY62" s="67">
        <v>0</v>
      </c>
      <c r="AZ62" s="67">
        <v>0</v>
      </c>
      <c r="BA62" s="67">
        <v>7797.4298580924205</v>
      </c>
      <c r="BB62" s="67">
        <v>1713.8114680180881</v>
      </c>
      <c r="BC62" s="67">
        <v>2787.3629640673048</v>
      </c>
      <c r="BD62" s="99"/>
    </row>
    <row r="63" spans="1:56" s="73" customFormat="1" ht="10.5" customHeight="1">
      <c r="A63" s="64" t="s">
        <v>500</v>
      </c>
      <c r="B63" s="67">
        <v>1357.7133125779412</v>
      </c>
      <c r="C63" s="67">
        <v>94.709071168088187</v>
      </c>
      <c r="D63" s="67">
        <v>14.042507351814329</v>
      </c>
      <c r="E63" s="67">
        <v>12.787730026256977</v>
      </c>
      <c r="F63" s="67">
        <v>1.7906147609718295</v>
      </c>
      <c r="G63" s="67">
        <v>35.61879623641385</v>
      </c>
      <c r="H63" s="67">
        <v>29.369360619812806</v>
      </c>
      <c r="I63" s="67">
        <v>79.566501643455467</v>
      </c>
      <c r="J63" s="67">
        <v>1169.3952324145832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331.85439705783403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331.85439705783403</v>
      </c>
      <c r="BB63" s="67">
        <v>614.88261215372745</v>
      </c>
      <c r="BC63" s="67">
        <v>222.65822320302172</v>
      </c>
      <c r="BD63" s="99"/>
    </row>
    <row r="64" spans="1:56" s="73" customFormat="1" ht="10.5" customHeight="1">
      <c r="A64" s="64" t="s">
        <v>501</v>
      </c>
      <c r="B64" s="67">
        <v>1959.1737483318211</v>
      </c>
      <c r="C64" s="67">
        <v>144.45637334027685</v>
      </c>
      <c r="D64" s="67">
        <v>8.8440122488767319</v>
      </c>
      <c r="E64" s="67">
        <v>26.595417595726875</v>
      </c>
      <c r="F64" s="67">
        <v>33.638409907855142</v>
      </c>
      <c r="G64" s="67">
        <v>139.73481199938067</v>
      </c>
      <c r="H64" s="67">
        <v>37.817658094150154</v>
      </c>
      <c r="I64" s="67">
        <v>237.78629759711282</v>
      </c>
      <c r="J64" s="67">
        <v>1568.0870651455546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296.17775713956974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296.17775713956974</v>
      </c>
      <c r="BB64" s="67">
        <v>616.66079331187871</v>
      </c>
      <c r="BC64" s="67">
        <v>655.24851469410612</v>
      </c>
      <c r="BD64" s="99"/>
    </row>
    <row r="65" spans="1:56" s="73" customFormat="1" ht="10.5" customHeight="1">
      <c r="A65" s="64" t="s">
        <v>502</v>
      </c>
      <c r="B65" s="67">
        <v>6059.6747421004811</v>
      </c>
      <c r="C65" s="67">
        <v>373.85026711542304</v>
      </c>
      <c r="D65" s="67">
        <v>41.875817861990811</v>
      </c>
      <c r="E65" s="67">
        <v>28.921823422756042</v>
      </c>
      <c r="F65" s="67">
        <v>80.575049296704378</v>
      </c>
      <c r="G65" s="67">
        <v>227.05389825217767</v>
      </c>
      <c r="H65" s="67">
        <v>32.845241537032571</v>
      </c>
      <c r="I65" s="67">
        <v>369.39601250867065</v>
      </c>
      <c r="J65" s="67">
        <v>5274.5526446143967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1032.0103053303012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1032.0103053303012</v>
      </c>
      <c r="BB65" s="67">
        <v>756.89353927428022</v>
      </c>
      <c r="BC65" s="67">
        <v>3485.6488000098152</v>
      </c>
      <c r="BD65" s="99"/>
    </row>
    <row r="66" spans="1:56" s="73" customFormat="1" ht="10.5" customHeight="1">
      <c r="A66" s="64" t="s">
        <v>503</v>
      </c>
      <c r="B66" s="67">
        <v>2756.9144811602537</v>
      </c>
      <c r="C66" s="67">
        <v>425.28561426850371</v>
      </c>
      <c r="D66" s="67">
        <v>25.384563312569799</v>
      </c>
      <c r="E66" s="67">
        <v>43.385855642559662</v>
      </c>
      <c r="F66" s="67">
        <v>20.177628379302252</v>
      </c>
      <c r="G66" s="67">
        <v>59.243253736187881</v>
      </c>
      <c r="H66" s="67">
        <v>39.632537239501566</v>
      </c>
      <c r="I66" s="67">
        <v>162.43927499755137</v>
      </c>
      <c r="J66" s="67">
        <v>2143.8050285816289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705.02976706914569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705.02976706914569</v>
      </c>
      <c r="BB66" s="67">
        <v>666.17546462615553</v>
      </c>
      <c r="BC66" s="67">
        <v>772.59979688632757</v>
      </c>
      <c r="BD66" s="99"/>
    </row>
    <row r="67" spans="1:56" s="73" customFormat="1" ht="10.5" customHeight="1">
      <c r="A67" s="64" t="s">
        <v>504</v>
      </c>
      <c r="B67" s="67">
        <v>16581.408394628081</v>
      </c>
      <c r="C67" s="67">
        <v>2326.467301632611</v>
      </c>
      <c r="D67" s="67">
        <v>150.00389265981175</v>
      </c>
      <c r="E67" s="67">
        <v>336.42878503748921</v>
      </c>
      <c r="F67" s="67">
        <v>286.61705851573186</v>
      </c>
      <c r="G67" s="67">
        <v>1169.0383928069375</v>
      </c>
      <c r="H67" s="67">
        <v>268.19606589356516</v>
      </c>
      <c r="I67" s="67">
        <v>2060.2803022537237</v>
      </c>
      <c r="J67" s="67">
        <v>12044.656898081932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7747.1071570068343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7">
        <v>0</v>
      </c>
      <c r="BA67" s="67">
        <v>7747.1071570068343</v>
      </c>
      <c r="BB67" s="67">
        <v>0</v>
      </c>
      <c r="BC67" s="67">
        <v>4297.5497410750986</v>
      </c>
      <c r="BD67" s="99"/>
    </row>
    <row r="68" spans="1:56" s="73" customFormat="1" ht="10.5" customHeight="1">
      <c r="A68" s="64" t="s">
        <v>505</v>
      </c>
      <c r="B68" s="67">
        <v>6487.3006401176954</v>
      </c>
      <c r="C68" s="67">
        <v>673.10784908202106</v>
      </c>
      <c r="D68" s="67">
        <v>55.523220046078357</v>
      </c>
      <c r="E68" s="67">
        <v>36.68774557850233</v>
      </c>
      <c r="F68" s="67">
        <v>6.9972500064620862</v>
      </c>
      <c r="G68" s="67">
        <v>124.3011529196631</v>
      </c>
      <c r="H68" s="67">
        <v>77.941149315138887</v>
      </c>
      <c r="I68" s="67">
        <v>245.92729781976641</v>
      </c>
      <c r="J68" s="67">
        <v>5512.7422731698298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3781.419404961146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7">
        <v>0</v>
      </c>
      <c r="BA68" s="67">
        <v>3781.419404961146</v>
      </c>
      <c r="BB68" s="67">
        <v>384.51484579854213</v>
      </c>
      <c r="BC68" s="67">
        <v>1346.8080224101418</v>
      </c>
      <c r="BD68" s="99"/>
    </row>
    <row r="69" spans="1:56" s="73" customFormat="1" ht="10.5" customHeight="1">
      <c r="A69" s="64" t="s">
        <v>506</v>
      </c>
      <c r="B69" s="67">
        <v>2874.3213322324482</v>
      </c>
      <c r="C69" s="67">
        <v>142.17548396993678</v>
      </c>
      <c r="D69" s="67">
        <v>13.699945199494364</v>
      </c>
      <c r="E69" s="67">
        <v>2.1756608571151617</v>
      </c>
      <c r="F69" s="67">
        <v>3.4695246041184822</v>
      </c>
      <c r="G69" s="67">
        <v>31.949389388258645</v>
      </c>
      <c r="H69" s="67">
        <v>20.981873050809607</v>
      </c>
      <c r="I69" s="67">
        <v>58.576447900301901</v>
      </c>
      <c r="J69" s="67">
        <v>2659.869455162715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1361.8296523870274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1361.8296523870274</v>
      </c>
      <c r="BB69" s="67">
        <v>331.63007086894851</v>
      </c>
      <c r="BC69" s="67">
        <v>966.4097319067389</v>
      </c>
      <c r="BD69" s="99"/>
    </row>
    <row r="70" spans="1:56" s="73" customFormat="1" ht="10.5" customHeight="1">
      <c r="A70" s="64" t="s">
        <v>507</v>
      </c>
      <c r="B70" s="67">
        <v>23751.014812635847</v>
      </c>
      <c r="C70" s="67">
        <v>1976.9568582286279</v>
      </c>
      <c r="D70" s="67">
        <v>177.59382988904321</v>
      </c>
      <c r="E70" s="67">
        <v>397.16441011954657</v>
      </c>
      <c r="F70" s="67">
        <v>81.927689108206081</v>
      </c>
      <c r="G70" s="67">
        <v>397.21566639746845</v>
      </c>
      <c r="H70" s="67">
        <v>310.54817163260742</v>
      </c>
      <c r="I70" s="67">
        <v>1186.8559372578286</v>
      </c>
      <c r="J70" s="67">
        <v>20409.608187260346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7468.9148609909162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1.6133276786342738</v>
      </c>
      <c r="AX70" s="67">
        <v>0</v>
      </c>
      <c r="AY70" s="67">
        <v>0</v>
      </c>
      <c r="AZ70" s="67">
        <v>0</v>
      </c>
      <c r="BA70" s="67">
        <v>7470.5281886695502</v>
      </c>
      <c r="BB70" s="67">
        <v>5175.96982170518</v>
      </c>
      <c r="BC70" s="67">
        <v>7763.1101768856151</v>
      </c>
      <c r="BD70" s="99"/>
    </row>
    <row r="71" spans="1:56" s="73" customFormat="1" ht="10.5" customHeight="1">
      <c r="A71" s="64" t="s">
        <v>508</v>
      </c>
      <c r="B71" s="67">
        <v>39022.580589900055</v>
      </c>
      <c r="C71" s="67">
        <v>4665.3638841874417</v>
      </c>
      <c r="D71" s="67">
        <v>397.65138629495107</v>
      </c>
      <c r="E71" s="67">
        <v>336.1518550195637</v>
      </c>
      <c r="F71" s="67">
        <v>1328.6956318866296</v>
      </c>
      <c r="G71" s="67">
        <v>948.22609193183155</v>
      </c>
      <c r="H71" s="67">
        <v>549.30022645902477</v>
      </c>
      <c r="I71" s="67">
        <v>3162.3738052970493</v>
      </c>
      <c r="J71" s="67">
        <v>30797.191514120615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19281.810687062902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7">
        <v>0</v>
      </c>
      <c r="BA71" s="67">
        <v>19281.810687062902</v>
      </c>
      <c r="BB71" s="67">
        <v>4821.8192348570992</v>
      </c>
      <c r="BC71" s="67">
        <v>6693.5615922006145</v>
      </c>
      <c r="BD71" s="99"/>
    </row>
    <row r="72" spans="1:56" s="73" customFormat="1" ht="10.5" customHeight="1">
      <c r="A72" s="64" t="s">
        <v>509</v>
      </c>
      <c r="B72" s="67">
        <v>12887.581632525498</v>
      </c>
      <c r="C72" s="67">
        <v>1244.2356945944766</v>
      </c>
      <c r="D72" s="67">
        <v>15.35621838586151</v>
      </c>
      <c r="E72" s="67">
        <v>14.474341811573796</v>
      </c>
      <c r="F72" s="67">
        <v>20.652784512302521</v>
      </c>
      <c r="G72" s="67">
        <v>16.376018647995451</v>
      </c>
      <c r="H72" s="67">
        <v>131.90256337924993</v>
      </c>
      <c r="I72" s="67">
        <v>183.40570835112169</v>
      </c>
      <c r="J72" s="67">
        <v>11444.584011194038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6962.3487432772308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6962.3487432772308</v>
      </c>
      <c r="BB72" s="67">
        <v>342.90135079241315</v>
      </c>
      <c r="BC72" s="67">
        <v>4139.3339171243942</v>
      </c>
      <c r="BD72" s="99"/>
    </row>
    <row r="73" spans="1:56" s="73" customFormat="1" ht="10.5" customHeight="1">
      <c r="A73" s="64" t="s">
        <v>510</v>
      </c>
      <c r="B73" s="67">
        <v>22911.771848074928</v>
      </c>
      <c r="C73" s="67">
        <v>1414.8848973343318</v>
      </c>
      <c r="D73" s="67">
        <v>73.360226282720177</v>
      </c>
      <c r="E73" s="67">
        <v>295.49856948004253</v>
      </c>
      <c r="F73" s="67">
        <v>106.11723142539807</v>
      </c>
      <c r="G73" s="67">
        <v>1214.2794898575655</v>
      </c>
      <c r="H73" s="67">
        <v>262.00160578428762</v>
      </c>
      <c r="I73" s="67">
        <v>1877.8968965472939</v>
      </c>
      <c r="J73" s="67">
        <v>19545.629827910583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7645.6432451042447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7645.6432451042447</v>
      </c>
      <c r="BB73" s="67">
        <v>5579.4772569305187</v>
      </c>
      <c r="BC73" s="67">
        <v>6320.5093258758216</v>
      </c>
      <c r="BD73" s="99"/>
    </row>
    <row r="74" spans="1:56" s="73" customFormat="1" ht="10.5" customHeight="1">
      <c r="A74" s="64" t="s">
        <v>511</v>
      </c>
      <c r="B74" s="67">
        <v>2580.191535133813</v>
      </c>
      <c r="C74" s="67">
        <v>205.28257216655862</v>
      </c>
      <c r="D74" s="67">
        <v>17.740707265520783</v>
      </c>
      <c r="E74" s="67">
        <v>0.60755428683673374</v>
      </c>
      <c r="F74" s="67">
        <v>25.723681526458972</v>
      </c>
      <c r="G74" s="67">
        <v>5.3086306820729883</v>
      </c>
      <c r="H74" s="67">
        <v>10.19999601684461</v>
      </c>
      <c r="I74" s="67">
        <v>41.839862512213301</v>
      </c>
      <c r="J74" s="67">
        <v>2315.3283931895203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1342.4120988637751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7">
        <v>0</v>
      </c>
      <c r="BA74" s="67">
        <v>1342.4120988637751</v>
      </c>
      <c r="BB74" s="67">
        <v>164.96987593645352</v>
      </c>
      <c r="BC74" s="67">
        <v>807.94641838929181</v>
      </c>
      <c r="BD74" s="99"/>
    </row>
    <row r="75" spans="1:56" s="73" customFormat="1" ht="10.5" customHeight="1">
      <c r="A75" s="64" t="s">
        <v>512</v>
      </c>
      <c r="B75" s="67">
        <v>17871.831271925941</v>
      </c>
      <c r="C75" s="67">
        <v>4522.197559610976</v>
      </c>
      <c r="D75" s="67">
        <v>125.73040480739219</v>
      </c>
      <c r="E75" s="67">
        <v>45.577281438387338</v>
      </c>
      <c r="F75" s="67">
        <v>130.97068233425782</v>
      </c>
      <c r="G75" s="67">
        <v>220.1050642099608</v>
      </c>
      <c r="H75" s="67">
        <v>139.99292335918037</v>
      </c>
      <c r="I75" s="67">
        <v>536.64595134178637</v>
      </c>
      <c r="J75" s="67">
        <v>12687.257356165788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6708.6515751633178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0</v>
      </c>
      <c r="BA75" s="67">
        <v>6708.6515751633178</v>
      </c>
      <c r="BB75" s="67">
        <v>310.03463612742462</v>
      </c>
      <c r="BC75" s="67">
        <v>5668.5711448750471</v>
      </c>
      <c r="BD75" s="99"/>
    </row>
    <row r="76" spans="1:56" s="73" customFormat="1" ht="10.5" customHeight="1">
      <c r="A76" s="64" t="s">
        <v>513</v>
      </c>
      <c r="B76" s="67">
        <v>9438.5016301197611</v>
      </c>
      <c r="C76" s="67">
        <v>2615.9204340627484</v>
      </c>
      <c r="D76" s="67">
        <v>72.370609701624161</v>
      </c>
      <c r="E76" s="67">
        <v>121.58940054069936</v>
      </c>
      <c r="F76" s="67">
        <v>101.06670121675177</v>
      </c>
      <c r="G76" s="67">
        <v>536.60201127183313</v>
      </c>
      <c r="H76" s="67">
        <v>82.705835622162425</v>
      </c>
      <c r="I76" s="67">
        <v>841.96394865144669</v>
      </c>
      <c r="J76" s="67">
        <v>5908.2466377039418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3139.8830592673962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7">
        <v>0</v>
      </c>
      <c r="BA76" s="67">
        <v>3139.8830592673962</v>
      </c>
      <c r="BB76" s="67">
        <v>927.08611521644377</v>
      </c>
      <c r="BC76" s="67">
        <v>1841.2774632201022</v>
      </c>
      <c r="BD76" s="99"/>
    </row>
    <row r="77" spans="1:56" s="73" customFormat="1" ht="10.5" customHeight="1">
      <c r="A77" s="64" t="s">
        <v>514</v>
      </c>
      <c r="B77" s="67">
        <v>3585.8684147196122</v>
      </c>
      <c r="C77" s="67">
        <v>0</v>
      </c>
      <c r="D77" s="67">
        <v>0</v>
      </c>
      <c r="E77" s="67">
        <v>0</v>
      </c>
      <c r="F77" s="67">
        <v>0</v>
      </c>
      <c r="G77" s="67">
        <v>5.8447718029521054</v>
      </c>
      <c r="H77" s="67">
        <v>99.143418716276628</v>
      </c>
      <c r="I77" s="67">
        <v>104.98819051922874</v>
      </c>
      <c r="J77" s="67">
        <v>3480.8802242003835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2928.3268776053228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1.4733586106249077E-2</v>
      </c>
      <c r="AX77" s="67">
        <v>0</v>
      </c>
      <c r="AY77" s="67">
        <v>0</v>
      </c>
      <c r="AZ77" s="67">
        <v>0</v>
      </c>
      <c r="BA77" s="67">
        <v>2928.3416111914289</v>
      </c>
      <c r="BB77" s="67">
        <v>552.53861295505749</v>
      </c>
      <c r="BC77" s="67">
        <v>5.3897110774414614E-8</v>
      </c>
      <c r="BD77" s="99"/>
    </row>
    <row r="78" spans="1:56" s="73" customFormat="1" ht="10.5" customHeight="1">
      <c r="A78" s="64" t="s">
        <v>515</v>
      </c>
      <c r="B78" s="67">
        <v>30010.868830255818</v>
      </c>
      <c r="C78" s="67">
        <v>44.633773634157841</v>
      </c>
      <c r="D78" s="67">
        <v>0</v>
      </c>
      <c r="E78" s="67">
        <v>0</v>
      </c>
      <c r="F78" s="67">
        <v>0</v>
      </c>
      <c r="G78" s="67">
        <v>2769.3934636391623</v>
      </c>
      <c r="H78" s="67">
        <v>658.28293358488588</v>
      </c>
      <c r="I78" s="67">
        <v>3427.6763972240483</v>
      </c>
      <c r="J78" s="67">
        <v>26538.558659397611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26184.333798486809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6.0835200444710349</v>
      </c>
      <c r="AX78" s="67">
        <v>0</v>
      </c>
      <c r="AY78" s="67">
        <v>0</v>
      </c>
      <c r="AZ78" s="67">
        <v>0</v>
      </c>
      <c r="BA78" s="67">
        <v>26190.417318531279</v>
      </c>
      <c r="BB78" s="67">
        <v>348.14134086633101</v>
      </c>
      <c r="BC78" s="67">
        <v>0</v>
      </c>
      <c r="BD78" s="99"/>
    </row>
    <row r="79" spans="1:56" s="73" customFormat="1" ht="10.5" customHeight="1">
      <c r="A79" s="64" t="s">
        <v>516</v>
      </c>
      <c r="B79" s="67">
        <v>6494.1019103449617</v>
      </c>
      <c r="C79" s="67">
        <v>71.658995415885443</v>
      </c>
      <c r="D79" s="67">
        <v>0</v>
      </c>
      <c r="E79" s="67">
        <v>0</v>
      </c>
      <c r="F79" s="67">
        <v>0</v>
      </c>
      <c r="G79" s="67">
        <v>6.4600345546592512</v>
      </c>
      <c r="H79" s="67">
        <v>201.23637365097969</v>
      </c>
      <c r="I79" s="67">
        <v>207.69640820563893</v>
      </c>
      <c r="J79" s="67">
        <v>6214.7465067234371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6137.9782775908261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76.768229132610685</v>
      </c>
      <c r="AX79" s="67">
        <v>0</v>
      </c>
      <c r="AY79" s="67">
        <v>0</v>
      </c>
      <c r="AZ79" s="67">
        <v>0</v>
      </c>
      <c r="BA79" s="67">
        <v>6214.7465067234371</v>
      </c>
      <c r="BB79" s="67">
        <v>0</v>
      </c>
      <c r="BC79" s="67">
        <v>0</v>
      </c>
      <c r="BD79" s="99"/>
    </row>
    <row r="80" spans="1:56" s="73" customFormat="1" ht="10.5" customHeight="1">
      <c r="A80" s="64" t="s">
        <v>517</v>
      </c>
      <c r="B80" s="67">
        <v>24934.080133740095</v>
      </c>
      <c r="C80" s="67">
        <v>0</v>
      </c>
      <c r="D80" s="67">
        <v>0</v>
      </c>
      <c r="E80" s="67">
        <v>0</v>
      </c>
      <c r="F80" s="67">
        <v>0</v>
      </c>
      <c r="G80" s="67">
        <v>3.2164408689805741</v>
      </c>
      <c r="H80" s="67">
        <v>935.04240680210285</v>
      </c>
      <c r="I80" s="67">
        <v>938.25884767108346</v>
      </c>
      <c r="J80" s="67">
        <v>23995.821286069011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23928.603437781316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23928.603437781316</v>
      </c>
      <c r="BB80" s="67">
        <v>67.217848287695915</v>
      </c>
      <c r="BC80" s="67">
        <v>0</v>
      </c>
      <c r="BD80" s="99"/>
    </row>
    <row r="81" spans="1:56" s="73" customFormat="1" ht="10.5" customHeight="1">
      <c r="A81" s="64" t="s">
        <v>544</v>
      </c>
      <c r="B81" s="67">
        <v>9386.2030591553339</v>
      </c>
      <c r="C81" s="67">
        <v>0</v>
      </c>
      <c r="D81" s="67">
        <v>0</v>
      </c>
      <c r="E81" s="67">
        <v>0</v>
      </c>
      <c r="F81" s="67">
        <v>0</v>
      </c>
      <c r="G81" s="67">
        <v>8.7885997256033885</v>
      </c>
      <c r="H81" s="67">
        <v>323.79669786090858</v>
      </c>
      <c r="I81" s="67">
        <v>332.58529758651196</v>
      </c>
      <c r="J81" s="67">
        <v>9053.6177615688212</v>
      </c>
      <c r="K81" s="67">
        <v>684.83533529968577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7899.8597814258801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8584.6951167255665</v>
      </c>
      <c r="BB81" s="67">
        <v>0</v>
      </c>
      <c r="BC81" s="67">
        <v>468.92264484325545</v>
      </c>
      <c r="BD81" s="99"/>
    </row>
    <row r="82" spans="1:56" s="73" customFormat="1" ht="10.5" customHeight="1">
      <c r="A82" s="64" t="s">
        <v>518</v>
      </c>
      <c r="B82" s="67">
        <v>5399.3463656546255</v>
      </c>
      <c r="C82" s="67">
        <v>0</v>
      </c>
      <c r="D82" s="67">
        <v>0</v>
      </c>
      <c r="E82" s="67">
        <v>0</v>
      </c>
      <c r="F82" s="67">
        <v>0</v>
      </c>
      <c r="G82" s="67">
        <v>6.5680890200980189</v>
      </c>
      <c r="H82" s="67">
        <v>133.9768678907254</v>
      </c>
      <c r="I82" s="67">
        <v>140.54495691082343</v>
      </c>
      <c r="J82" s="67">
        <v>5258.8014087438023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5184.9877181165884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5184.9877181165884</v>
      </c>
      <c r="BB82" s="67">
        <v>73.813690627213504</v>
      </c>
      <c r="BC82" s="67">
        <v>0</v>
      </c>
      <c r="BD82" s="99"/>
    </row>
    <row r="83" spans="1:56" s="73" customFormat="1" ht="10.5" customHeight="1">
      <c r="A83" s="64" t="s">
        <v>519</v>
      </c>
      <c r="B83" s="67">
        <v>28425.889074651321</v>
      </c>
      <c r="C83" s="67">
        <v>-70783.331128821606</v>
      </c>
      <c r="D83" s="67">
        <v>0</v>
      </c>
      <c r="E83" s="67">
        <v>0</v>
      </c>
      <c r="F83" s="67">
        <v>0</v>
      </c>
      <c r="G83" s="67">
        <v>0</v>
      </c>
      <c r="H83" s="67">
        <v>149.33988969962351</v>
      </c>
      <c r="I83" s="67">
        <v>149.33988969962351</v>
      </c>
      <c r="J83" s="67">
        <v>99059.880313773305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98860.295806363356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16.092577052402003</v>
      </c>
      <c r="AX83" s="67">
        <v>0</v>
      </c>
      <c r="AY83" s="67">
        <v>0</v>
      </c>
      <c r="AZ83" s="67">
        <v>0</v>
      </c>
      <c r="BA83" s="67">
        <v>98876.38838341576</v>
      </c>
      <c r="BB83" s="67">
        <v>183.49193035754399</v>
      </c>
      <c r="BC83" s="67">
        <v>0</v>
      </c>
      <c r="BD83" s="99"/>
    </row>
    <row r="84" spans="1:56" s="73" customFormat="1" ht="10.5" customHeight="1">
      <c r="A84" s="64" t="s">
        <v>520</v>
      </c>
      <c r="B84" s="67">
        <v>14765.766778273388</v>
      </c>
      <c r="C84" s="67">
        <v>0</v>
      </c>
      <c r="D84" s="67">
        <v>-6336.9502078189798</v>
      </c>
      <c r="E84" s="67">
        <v>0</v>
      </c>
      <c r="F84" s="67">
        <v>0</v>
      </c>
      <c r="G84" s="67">
        <v>458.15546121655154</v>
      </c>
      <c r="H84" s="67">
        <v>322.76320459585349</v>
      </c>
      <c r="I84" s="67">
        <v>780.91866581240504</v>
      </c>
      <c r="J84" s="67">
        <v>20321.798320279962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20313.318578667913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20313.318578667913</v>
      </c>
      <c r="BB84" s="67">
        <v>8.479741612049736</v>
      </c>
      <c r="BC84" s="67">
        <v>0</v>
      </c>
      <c r="BD84" s="99"/>
    </row>
    <row r="85" spans="1:56" s="73" customFormat="1" ht="10.5" customHeight="1">
      <c r="A85" s="64" t="s">
        <v>521</v>
      </c>
      <c r="B85" s="67">
        <v>9291.5829681645446</v>
      </c>
      <c r="C85" s="67">
        <v>0</v>
      </c>
      <c r="D85" s="67"/>
      <c r="E85" s="67">
        <v>0</v>
      </c>
      <c r="F85" s="67">
        <v>0</v>
      </c>
      <c r="G85" s="67">
        <v>90.780141206051951</v>
      </c>
      <c r="H85" s="67">
        <v>18.453706337009979</v>
      </c>
      <c r="I85" s="67">
        <v>109.23384754306193</v>
      </c>
      <c r="J85" s="67">
        <v>9182.3491206214821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8744.3707195192401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108.89644337223801</v>
      </c>
      <c r="AX85" s="67">
        <v>0</v>
      </c>
      <c r="AY85" s="67">
        <v>0</v>
      </c>
      <c r="AZ85" s="67">
        <v>0</v>
      </c>
      <c r="BA85" s="67">
        <v>8853.2671628914777</v>
      </c>
      <c r="BB85" s="67">
        <v>329.08195773000358</v>
      </c>
      <c r="BC85" s="67">
        <v>0</v>
      </c>
      <c r="BD85" s="99"/>
    </row>
    <row r="86" spans="1:56" s="73" customFormat="1" ht="10.5" customHeight="1">
      <c r="A86" s="64" t="s">
        <v>522</v>
      </c>
      <c r="B86" s="67">
        <v>346.49429132560181</v>
      </c>
      <c r="C86" s="67">
        <v>0</v>
      </c>
      <c r="D86" s="67">
        <v>-25.049792181024699</v>
      </c>
      <c r="E86" s="67">
        <v>0</v>
      </c>
      <c r="F86" s="67">
        <v>0</v>
      </c>
      <c r="G86" s="67">
        <v>2.4445765745863102</v>
      </c>
      <c r="H86" s="67">
        <v>21.218494976360528</v>
      </c>
      <c r="I86" s="67">
        <v>23.663071550946839</v>
      </c>
      <c r="J86" s="67">
        <v>347.88101195567964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284.05878346664673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1.83413516059782</v>
      </c>
      <c r="AX86" s="67">
        <v>0</v>
      </c>
      <c r="AY86" s="67">
        <v>0</v>
      </c>
      <c r="AZ86" s="67">
        <v>0</v>
      </c>
      <c r="BA86" s="67">
        <v>285.89291862724457</v>
      </c>
      <c r="BB86" s="67">
        <v>61.988093328435077</v>
      </c>
      <c r="BC86" s="67">
        <v>0</v>
      </c>
      <c r="BD86" s="99"/>
    </row>
    <row r="87" spans="1:56" s="73" customFormat="1" ht="10.5" customHeight="1">
      <c r="A87" s="64" t="s">
        <v>523</v>
      </c>
      <c r="B87" s="67">
        <v>2022.6563208732873</v>
      </c>
      <c r="C87" s="67">
        <v>0</v>
      </c>
      <c r="D87" s="67">
        <v>0</v>
      </c>
      <c r="E87" s="67">
        <v>0</v>
      </c>
      <c r="F87" s="67">
        <v>0</v>
      </c>
      <c r="G87" s="67">
        <v>3.2231396728804529</v>
      </c>
      <c r="H87" s="67">
        <v>34.836321259335726</v>
      </c>
      <c r="I87" s="67">
        <v>38.059460932216176</v>
      </c>
      <c r="J87" s="67">
        <v>1984.5968599410712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1644.1695177021629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8.5308612120828839E-2</v>
      </c>
      <c r="AX87" s="67">
        <v>0</v>
      </c>
      <c r="AY87" s="67">
        <v>0</v>
      </c>
      <c r="AZ87" s="67">
        <v>0</v>
      </c>
      <c r="BA87" s="67">
        <v>1644.2548263142837</v>
      </c>
      <c r="BB87" s="67">
        <v>340.34203362678744</v>
      </c>
      <c r="BC87" s="67">
        <v>0</v>
      </c>
      <c r="BD87" s="99"/>
    </row>
    <row r="88" spans="1:56" s="73" customFormat="1" ht="10.5" customHeight="1">
      <c r="A88" s="64" t="s">
        <v>524</v>
      </c>
      <c r="B88" s="67">
        <v>9281.0084401668628</v>
      </c>
      <c r="C88" s="67">
        <v>0</v>
      </c>
      <c r="D88" s="67">
        <v>0</v>
      </c>
      <c r="E88" s="67">
        <v>0</v>
      </c>
      <c r="F88" s="67">
        <v>0</v>
      </c>
      <c r="G88" s="67">
        <v>9.7620773751791301</v>
      </c>
      <c r="H88" s="67">
        <v>308.09307129097766</v>
      </c>
      <c r="I88" s="67">
        <v>317.85514866615677</v>
      </c>
      <c r="J88" s="67">
        <v>8963.1532915007065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8564.4344256208879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171.04376730226181</v>
      </c>
      <c r="AX88" s="67">
        <v>0</v>
      </c>
      <c r="AY88" s="67">
        <v>0</v>
      </c>
      <c r="AZ88" s="67">
        <v>0</v>
      </c>
      <c r="BA88" s="67">
        <v>8735.4781929231503</v>
      </c>
      <c r="BB88" s="67">
        <v>227.67509857755661</v>
      </c>
      <c r="BC88" s="67">
        <v>0</v>
      </c>
      <c r="BD88" s="99"/>
    </row>
    <row r="89" spans="1:56" s="73" customFormat="1" ht="10.5" customHeight="1">
      <c r="A89" s="64" t="s">
        <v>525</v>
      </c>
      <c r="B89" s="67">
        <v>10427.507722739174</v>
      </c>
      <c r="C89" s="67">
        <v>0</v>
      </c>
      <c r="D89" s="67">
        <v>0</v>
      </c>
      <c r="E89" s="67">
        <v>0</v>
      </c>
      <c r="F89" s="67">
        <v>0</v>
      </c>
      <c r="G89" s="67">
        <v>4.7024076058197464</v>
      </c>
      <c r="H89" s="67">
        <v>449.47243550986695</v>
      </c>
      <c r="I89" s="67">
        <v>454.17484311568671</v>
      </c>
      <c r="J89" s="67">
        <v>9973.3328796234873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9970.0838406586645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7">
        <v>0</v>
      </c>
      <c r="BA89" s="67">
        <v>9970.0838406586645</v>
      </c>
      <c r="BB89" s="67">
        <v>3.249038964821958</v>
      </c>
      <c r="BC89" s="67">
        <v>0</v>
      </c>
      <c r="BD89" s="99"/>
    </row>
    <row r="90" spans="1:56" s="73" customFormat="1" ht="10.5" customHeight="1">
      <c r="A90" s="64" t="s">
        <v>526</v>
      </c>
      <c r="B90" s="67">
        <v>2935.7825521657851</v>
      </c>
      <c r="C90" s="67">
        <v>0</v>
      </c>
      <c r="D90" s="67">
        <v>0</v>
      </c>
      <c r="E90" s="67">
        <v>0</v>
      </c>
      <c r="F90" s="67">
        <v>0</v>
      </c>
      <c r="G90" s="67">
        <v>7.25496310949951</v>
      </c>
      <c r="H90" s="67">
        <v>126.36440482090559</v>
      </c>
      <c r="I90" s="67">
        <v>133.6193679304051</v>
      </c>
      <c r="J90" s="67">
        <v>2802.16318423538</v>
      </c>
      <c r="K90" s="67">
        <v>11.533648339605975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1487.8091293504117</v>
      </c>
      <c r="AS90" s="67">
        <v>0</v>
      </c>
      <c r="AT90" s="67">
        <v>0</v>
      </c>
      <c r="AU90" s="67">
        <v>0</v>
      </c>
      <c r="AV90" s="67">
        <v>0</v>
      </c>
      <c r="AW90" s="67">
        <v>57.858970299697859</v>
      </c>
      <c r="AX90" s="67">
        <v>0</v>
      </c>
      <c r="AY90" s="67">
        <v>0</v>
      </c>
      <c r="AZ90" s="67">
        <v>0</v>
      </c>
      <c r="BA90" s="67">
        <v>1557.2017479897154</v>
      </c>
      <c r="BB90" s="67">
        <v>1244.9614362456648</v>
      </c>
      <c r="BC90" s="67">
        <v>0</v>
      </c>
      <c r="BD90" s="99"/>
    </row>
    <row r="91" spans="1:56" s="73" customFormat="1" ht="10.5" customHeight="1">
      <c r="A91" s="64" t="s">
        <v>534</v>
      </c>
      <c r="B91" s="67">
        <v>17006.913592968238</v>
      </c>
      <c r="C91" s="67">
        <v>0</v>
      </c>
      <c r="D91" s="67">
        <v>0</v>
      </c>
      <c r="E91" s="67">
        <v>0</v>
      </c>
      <c r="F91" s="67">
        <v>0</v>
      </c>
      <c r="G91" s="67">
        <v>59.70844940278171</v>
      </c>
      <c r="H91" s="67">
        <v>265.92153483525959</v>
      </c>
      <c r="I91" s="67">
        <v>325.62998423804129</v>
      </c>
      <c r="J91" s="67">
        <v>16681.283608730195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15664.582302138559</v>
      </c>
      <c r="AS91" s="67">
        <v>0</v>
      </c>
      <c r="AT91" s="67">
        <v>0</v>
      </c>
      <c r="AU91" s="67">
        <v>0</v>
      </c>
      <c r="AV91" s="67">
        <v>0</v>
      </c>
      <c r="AW91" s="67">
        <v>41.539773548501024</v>
      </c>
      <c r="AX91" s="67">
        <v>0</v>
      </c>
      <c r="AY91" s="67">
        <v>0</v>
      </c>
      <c r="AZ91" s="67">
        <v>0</v>
      </c>
      <c r="BA91" s="67">
        <v>15706.122075687059</v>
      </c>
      <c r="BB91" s="67">
        <v>970.26808009644515</v>
      </c>
      <c r="BC91" s="67">
        <v>4.8934529466889947</v>
      </c>
      <c r="BD91" s="99"/>
    </row>
    <row r="92" spans="1:56" s="73" customFormat="1" ht="10.5" customHeight="1">
      <c r="A92" s="64" t="s">
        <v>527</v>
      </c>
      <c r="B92" s="67">
        <v>2301.3708425251184</v>
      </c>
      <c r="C92" s="67">
        <v>386.01216932045969</v>
      </c>
      <c r="D92" s="67">
        <v>3</v>
      </c>
      <c r="E92" s="67">
        <v>2.1476554220581107E-2</v>
      </c>
      <c r="F92" s="67">
        <v>0</v>
      </c>
      <c r="G92" s="67">
        <v>7.8730699503199419</v>
      </c>
      <c r="H92" s="67">
        <v>17.81021088748755</v>
      </c>
      <c r="I92" s="67">
        <v>25.704757392028071</v>
      </c>
      <c r="J92" s="67">
        <v>1886.6539158126307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750.04783002715078</v>
      </c>
      <c r="AT92" s="67">
        <v>0</v>
      </c>
      <c r="AU92" s="67">
        <v>0</v>
      </c>
      <c r="AV92" s="67">
        <v>0</v>
      </c>
      <c r="AW92" s="67">
        <v>26.20729259040499</v>
      </c>
      <c r="AX92" s="67">
        <v>0</v>
      </c>
      <c r="AY92" s="67">
        <v>0</v>
      </c>
      <c r="AZ92" s="67">
        <v>0</v>
      </c>
      <c r="BA92" s="67">
        <v>776.2551226175558</v>
      </c>
      <c r="BB92" s="67">
        <v>112.32475781439938</v>
      </c>
      <c r="BC92" s="67">
        <v>998.07403538067547</v>
      </c>
      <c r="BD92" s="99"/>
    </row>
    <row r="93" spans="1:56" s="73" customFormat="1" ht="10.5" customHeight="1">
      <c r="A93" s="64" t="s">
        <v>535</v>
      </c>
      <c r="B93" s="67">
        <v>538.21933906483923</v>
      </c>
      <c r="C93" s="67">
        <v>0</v>
      </c>
      <c r="D93" s="67">
        <v>0</v>
      </c>
      <c r="E93" s="67">
        <v>1.6868455248444818E-2</v>
      </c>
      <c r="F93" s="67">
        <v>0</v>
      </c>
      <c r="G93" s="67">
        <v>1.0510223661309726</v>
      </c>
      <c r="H93" s="67">
        <v>6.8896599536691454</v>
      </c>
      <c r="I93" s="67">
        <v>7.9575507750485626</v>
      </c>
      <c r="J93" s="67">
        <v>530.26178828979062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266.66256248890727</v>
      </c>
      <c r="AT93" s="67">
        <v>0</v>
      </c>
      <c r="AU93" s="67">
        <v>0</v>
      </c>
      <c r="AV93" s="67">
        <v>0</v>
      </c>
      <c r="AW93" s="67">
        <v>1.3877588744409974</v>
      </c>
      <c r="AX93" s="67">
        <v>0</v>
      </c>
      <c r="AY93" s="67">
        <v>0</v>
      </c>
      <c r="AZ93" s="67">
        <v>0</v>
      </c>
      <c r="BA93" s="67">
        <v>268.05032136334825</v>
      </c>
      <c r="BB93" s="67">
        <v>3.9815303513783626</v>
      </c>
      <c r="BC93" s="67">
        <v>258.22993657506402</v>
      </c>
      <c r="BD93" s="99"/>
    </row>
    <row r="94" spans="1:56" s="73" customFormat="1" ht="10.5" customHeight="1">
      <c r="A94" s="64" t="s">
        <v>536</v>
      </c>
      <c r="B94" s="67">
        <v>13015.655545020512</v>
      </c>
      <c r="C94" s="67">
        <v>0</v>
      </c>
      <c r="D94" s="67">
        <v>0</v>
      </c>
      <c r="E94" s="67">
        <v>0</v>
      </c>
      <c r="F94" s="67">
        <v>0</v>
      </c>
      <c r="G94" s="67">
        <v>1933.2291767236959</v>
      </c>
      <c r="H94" s="67">
        <v>286.16716229542402</v>
      </c>
      <c r="I94" s="67">
        <v>2219.3963390191198</v>
      </c>
      <c r="J94" s="67">
        <v>10796.259206001392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10663.579431658622</v>
      </c>
      <c r="AT94" s="67">
        <v>0</v>
      </c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10663.579431658622</v>
      </c>
      <c r="BB94" s="67">
        <v>132.67977434277043</v>
      </c>
      <c r="BC94" s="67">
        <v>0</v>
      </c>
      <c r="BD94" s="99"/>
    </row>
    <row r="95" spans="1:56" s="73" customFormat="1" ht="10.5" customHeight="1">
      <c r="A95" s="64" t="s">
        <v>537</v>
      </c>
      <c r="B95" s="67">
        <v>9214.9746153948035</v>
      </c>
      <c r="C95" s="67">
        <v>9.3756453859097117</v>
      </c>
      <c r="D95" s="67">
        <v>0</v>
      </c>
      <c r="E95" s="67">
        <v>0</v>
      </c>
      <c r="F95" s="67">
        <v>0</v>
      </c>
      <c r="G95" s="67">
        <v>3.5687988177513685</v>
      </c>
      <c r="H95" s="67">
        <v>198.62904340333614</v>
      </c>
      <c r="I95" s="67">
        <v>202.19784222108751</v>
      </c>
      <c r="J95" s="67">
        <v>9003.4011277878071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6984.4362035860631</v>
      </c>
      <c r="AT95" s="67">
        <v>0</v>
      </c>
      <c r="AU95" s="67">
        <v>0</v>
      </c>
      <c r="AV95" s="67">
        <v>0</v>
      </c>
      <c r="AW95" s="67">
        <v>88.33618989230196</v>
      </c>
      <c r="AX95" s="67">
        <v>0</v>
      </c>
      <c r="AY95" s="67">
        <v>0</v>
      </c>
      <c r="AZ95" s="67">
        <v>0</v>
      </c>
      <c r="BA95" s="67">
        <v>7072.7723934783653</v>
      </c>
      <c r="BB95" s="67">
        <v>713.47226855670681</v>
      </c>
      <c r="BC95" s="67">
        <v>1217.1564657527351</v>
      </c>
      <c r="BD95" s="99"/>
    </row>
    <row r="96" spans="1:56" s="73" customFormat="1" ht="10.5" customHeight="1">
      <c r="A96" s="64" t="s">
        <v>528</v>
      </c>
      <c r="B96" s="67">
        <v>41945.791597276126</v>
      </c>
      <c r="C96" s="67">
        <v>0</v>
      </c>
      <c r="D96" s="67">
        <v>0</v>
      </c>
      <c r="E96" s="67">
        <v>0</v>
      </c>
      <c r="F96" s="67">
        <v>0</v>
      </c>
      <c r="G96" s="67">
        <v>1.0574854353705362E-2</v>
      </c>
      <c r="H96" s="67">
        <v>2943.9222024907867</v>
      </c>
      <c r="I96" s="67">
        <v>2943.9327773451405</v>
      </c>
      <c r="J96" s="67">
        <v>39001.858819930989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26364.928354384268</v>
      </c>
      <c r="AU96" s="67">
        <v>0</v>
      </c>
      <c r="AV96" s="67">
        <v>0</v>
      </c>
      <c r="AW96" s="67">
        <v>0</v>
      </c>
      <c r="AX96" s="67">
        <v>0</v>
      </c>
      <c r="AY96" s="67">
        <v>0</v>
      </c>
      <c r="AZ96" s="67">
        <v>0</v>
      </c>
      <c r="BA96" s="67">
        <v>26364.928354384268</v>
      </c>
      <c r="BB96" s="67">
        <v>1569.5068257159307</v>
      </c>
      <c r="BC96" s="67">
        <v>11067.423639830791</v>
      </c>
      <c r="BD96" s="99"/>
    </row>
    <row r="97" spans="1:58" s="73" customFormat="1" ht="10.5" customHeight="1">
      <c r="A97" s="64" t="s">
        <v>529</v>
      </c>
      <c r="B97" s="67">
        <v>39287.954524111017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41.921996698802033</v>
      </c>
      <c r="I97" s="67">
        <v>41.921996698802033</v>
      </c>
      <c r="J97" s="67">
        <v>39246.032527412215</v>
      </c>
      <c r="K97" s="67">
        <v>5.5653129147417513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38698.241518894298</v>
      </c>
      <c r="AV97" s="67">
        <v>0</v>
      </c>
      <c r="AW97" s="67">
        <v>120.20602734775811</v>
      </c>
      <c r="AX97" s="67">
        <v>0</v>
      </c>
      <c r="AY97" s="67">
        <v>0</v>
      </c>
      <c r="AZ97" s="67">
        <v>0</v>
      </c>
      <c r="BA97" s="67">
        <v>38824.012859156792</v>
      </c>
      <c r="BB97" s="67">
        <v>363.23868890320199</v>
      </c>
      <c r="BC97" s="67">
        <v>58.780979352224598</v>
      </c>
      <c r="BD97" s="99"/>
    </row>
    <row r="98" spans="1:58" s="73" customFormat="1" ht="10.5" customHeight="1">
      <c r="A98" s="64" t="s">
        <v>545</v>
      </c>
      <c r="B98" s="67">
        <v>53072.378918468676</v>
      </c>
      <c r="C98" s="67">
        <v>0</v>
      </c>
      <c r="D98" s="67">
        <v>0</v>
      </c>
      <c r="E98" s="67">
        <v>0</v>
      </c>
      <c r="F98" s="67">
        <v>0</v>
      </c>
      <c r="G98" s="67">
        <v>27.103985971348369</v>
      </c>
      <c r="H98" s="67">
        <v>2406.3003559196609</v>
      </c>
      <c r="I98" s="67">
        <v>2433.4043418910092</v>
      </c>
      <c r="J98" s="67">
        <v>50638.974576577668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41508.892046192166</v>
      </c>
      <c r="AW98" s="67">
        <v>3235.6516467600263</v>
      </c>
      <c r="AX98" s="67">
        <v>0</v>
      </c>
      <c r="AY98" s="67">
        <v>0</v>
      </c>
      <c r="AZ98" s="67">
        <v>0</v>
      </c>
      <c r="BA98" s="67">
        <v>44744.543692952189</v>
      </c>
      <c r="BB98" s="67">
        <v>5870.6146296307352</v>
      </c>
      <c r="BC98" s="67">
        <v>23.816253994745743</v>
      </c>
      <c r="BD98" s="99"/>
    </row>
    <row r="99" spans="1:58" s="73" customFormat="1" ht="10.5" customHeight="1">
      <c r="A99" s="64" t="s">
        <v>530</v>
      </c>
      <c r="B99" s="67">
        <v>66756.225725496741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66756.225725496741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112">
        <v>64726.454704470125</v>
      </c>
      <c r="AX99" s="67">
        <v>0</v>
      </c>
      <c r="AY99" s="67">
        <v>0</v>
      </c>
      <c r="AZ99" s="67">
        <v>0</v>
      </c>
      <c r="BA99" s="67">
        <v>64726.454704470125</v>
      </c>
      <c r="BB99" s="67">
        <v>0</v>
      </c>
      <c r="BC99" s="67">
        <v>2029.7710210266087</v>
      </c>
      <c r="BD99" s="99">
        <v>2.7648638933897018E-9</v>
      </c>
    </row>
    <row r="100" spans="1:58" s="73" customFormat="1" ht="10.5" customHeight="1">
      <c r="A100" s="64" t="s">
        <v>531</v>
      </c>
      <c r="B100" s="67">
        <v>9404.3031595175125</v>
      </c>
      <c r="C100" s="67">
        <v>0</v>
      </c>
      <c r="D100" s="67">
        <v>0</v>
      </c>
      <c r="E100" s="67">
        <v>0</v>
      </c>
      <c r="F100" s="67">
        <v>0</v>
      </c>
      <c r="G100" s="67">
        <v>1.0116892658891894E-3</v>
      </c>
      <c r="H100" s="67">
        <v>176.48962227338797</v>
      </c>
      <c r="I100" s="67">
        <v>176.49063396265385</v>
      </c>
      <c r="J100" s="67">
        <v>9227.8125255548584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283.75100953994871</v>
      </c>
      <c r="AX100" s="67">
        <v>8861.0830354506998</v>
      </c>
      <c r="AY100" s="67">
        <v>0</v>
      </c>
      <c r="AZ100" s="67">
        <v>0</v>
      </c>
      <c r="BA100" s="67">
        <v>9144.8340449906482</v>
      </c>
      <c r="BB100" s="67">
        <v>82.978480564210457</v>
      </c>
      <c r="BC100" s="67">
        <v>0</v>
      </c>
      <c r="BD100" s="99"/>
    </row>
    <row r="101" spans="1:58" s="73" customFormat="1" ht="10.5" customHeight="1">
      <c r="A101" s="64" t="s">
        <v>538</v>
      </c>
      <c r="B101" s="67">
        <v>16163.276589724483</v>
      </c>
      <c r="C101" s="67">
        <v>0</v>
      </c>
      <c r="D101" s="67">
        <v>0</v>
      </c>
      <c r="E101" s="67">
        <v>0</v>
      </c>
      <c r="F101" s="67">
        <v>0</v>
      </c>
      <c r="G101" s="67">
        <v>0.13150508652682322</v>
      </c>
      <c r="H101" s="67">
        <v>465.13665243610046</v>
      </c>
      <c r="I101" s="67">
        <v>465.26815752262729</v>
      </c>
      <c r="J101" s="67">
        <v>15698.008432201856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75.50556582970016</v>
      </c>
      <c r="AX101" s="67">
        <v>15573.814782965816</v>
      </c>
      <c r="AY101" s="67">
        <v>0</v>
      </c>
      <c r="AZ101" s="67">
        <v>0</v>
      </c>
      <c r="BA101" s="67">
        <v>15649.320348795516</v>
      </c>
      <c r="BB101" s="67">
        <v>48.688083406338713</v>
      </c>
      <c r="BC101" s="67">
        <v>0</v>
      </c>
      <c r="BD101" s="99"/>
    </row>
    <row r="102" spans="1:58" s="73" customFormat="1" ht="10.5" customHeight="1">
      <c r="A102" s="64" t="s">
        <v>532</v>
      </c>
      <c r="B102" s="67">
        <v>23465.689075250211</v>
      </c>
      <c r="C102" s="67">
        <v>0</v>
      </c>
      <c r="D102" s="67">
        <v>0</v>
      </c>
      <c r="E102" s="67">
        <v>2.0662418633211435E-4</v>
      </c>
      <c r="F102" s="67">
        <v>0</v>
      </c>
      <c r="G102" s="67">
        <v>7.8506853042632635E-3</v>
      </c>
      <c r="H102" s="67">
        <v>1125.5775117191745</v>
      </c>
      <c r="I102" s="67">
        <v>1125.5855690286651</v>
      </c>
      <c r="J102" s="67">
        <v>22340.103506221545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6268.3345645777217</v>
      </c>
      <c r="AZ102" s="67">
        <v>0</v>
      </c>
      <c r="BA102" s="67">
        <v>6268.3345645777217</v>
      </c>
      <c r="BB102" s="67">
        <v>932.54087345154949</v>
      </c>
      <c r="BC102" s="67">
        <v>15139.228068192275</v>
      </c>
      <c r="BD102" s="99"/>
    </row>
    <row r="103" spans="1:58" s="73" customFormat="1" ht="10.5" customHeight="1">
      <c r="A103" s="64" t="s">
        <v>539</v>
      </c>
      <c r="B103" s="67">
        <v>5572.8407679140946</v>
      </c>
      <c r="C103" s="67">
        <v>0</v>
      </c>
      <c r="D103" s="67">
        <v>0</v>
      </c>
      <c r="E103" s="67">
        <v>0</v>
      </c>
      <c r="F103" s="67">
        <v>0</v>
      </c>
      <c r="G103" s="67">
        <v>0.67821871122003419</v>
      </c>
      <c r="H103" s="67">
        <v>0</v>
      </c>
      <c r="I103" s="67">
        <v>0.67821871122003419</v>
      </c>
      <c r="J103" s="67">
        <v>5572.1625492028743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7">
        <v>0</v>
      </c>
      <c r="AV103" s="67">
        <v>0</v>
      </c>
      <c r="AW103" s="67">
        <v>0</v>
      </c>
      <c r="AX103" s="67">
        <v>0</v>
      </c>
      <c r="AY103" s="67">
        <v>5572.1625492028743</v>
      </c>
      <c r="AZ103" s="67">
        <v>0</v>
      </c>
      <c r="BA103" s="67">
        <v>5572.1625492028743</v>
      </c>
      <c r="BB103" s="67">
        <v>0</v>
      </c>
      <c r="BC103" s="67">
        <v>0</v>
      </c>
      <c r="BD103" s="99"/>
    </row>
    <row r="104" spans="1:58" s="73" customFormat="1" ht="10.5" customHeight="1">
      <c r="A104" s="64" t="s">
        <v>540</v>
      </c>
      <c r="B104" s="67">
        <v>631.86583755307629</v>
      </c>
      <c r="C104" s="67">
        <v>0</v>
      </c>
      <c r="D104" s="67">
        <v>0</v>
      </c>
      <c r="E104" s="67">
        <v>0</v>
      </c>
      <c r="F104" s="67">
        <v>0</v>
      </c>
      <c r="G104" s="67">
        <v>0.18423598601502844</v>
      </c>
      <c r="H104" s="67">
        <v>29.109840551611981</v>
      </c>
      <c r="I104" s="67">
        <v>29.29407653762701</v>
      </c>
      <c r="J104" s="67">
        <v>602.57176101544928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7">
        <v>0</v>
      </c>
      <c r="AV104" s="67">
        <v>0</v>
      </c>
      <c r="AW104" s="67">
        <v>0</v>
      </c>
      <c r="AX104" s="67">
        <v>0</v>
      </c>
      <c r="AY104" s="67">
        <v>602.57176101544928</v>
      </c>
      <c r="AZ104" s="67">
        <v>0</v>
      </c>
      <c r="BA104" s="67">
        <v>602.57176101544928</v>
      </c>
      <c r="BB104" s="67">
        <v>0</v>
      </c>
      <c r="BC104" s="67">
        <v>0</v>
      </c>
      <c r="BD104" s="99"/>
    </row>
    <row r="105" spans="1:58" s="73" customFormat="1" ht="10.5" customHeight="1">
      <c r="A105" s="64" t="s">
        <v>541</v>
      </c>
      <c r="B105" s="67">
        <v>683.47203081261887</v>
      </c>
      <c r="C105" s="67">
        <v>0</v>
      </c>
      <c r="D105" s="67">
        <v>0</v>
      </c>
      <c r="E105" s="67">
        <v>0</v>
      </c>
      <c r="F105" s="67">
        <v>0</v>
      </c>
      <c r="G105" s="67">
        <v>1.8583685239281771E-2</v>
      </c>
      <c r="H105" s="67">
        <v>10.437762368295605</v>
      </c>
      <c r="I105" s="67">
        <v>10.456346053534887</v>
      </c>
      <c r="J105" s="67">
        <v>673.01568475908402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673.01568475908402</v>
      </c>
      <c r="AZ105" s="67">
        <v>0</v>
      </c>
      <c r="BA105" s="67">
        <v>673.01568475908402</v>
      </c>
      <c r="BB105" s="67">
        <v>0</v>
      </c>
      <c r="BC105" s="67">
        <v>0</v>
      </c>
      <c r="BD105" s="99"/>
    </row>
    <row r="106" spans="1:58" s="73" customFormat="1" ht="10.5" customHeight="1">
      <c r="A106" s="64" t="s">
        <v>533</v>
      </c>
      <c r="B106" s="67">
        <v>4435.1412890569536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4435.1412890569536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4435.1412890569536</v>
      </c>
      <c r="BA106" s="67">
        <v>4435.1412890569536</v>
      </c>
      <c r="BB106" s="67">
        <v>0</v>
      </c>
      <c r="BC106" s="67">
        <v>0</v>
      </c>
      <c r="BD106" s="99"/>
    </row>
    <row r="107" spans="1:58" s="73" customFormat="1" ht="6" customHeight="1">
      <c r="A107" s="64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>
        <v>0</v>
      </c>
      <c r="AT107" s="67">
        <v>0</v>
      </c>
      <c r="AU107" s="67">
        <v>0</v>
      </c>
      <c r="AV107" s="67">
        <v>0</v>
      </c>
      <c r="AW107" s="67"/>
      <c r="AX107" s="67"/>
      <c r="AY107" s="67"/>
      <c r="AZ107" s="67"/>
      <c r="BA107" s="67"/>
      <c r="BB107" s="67"/>
      <c r="BC107" s="67"/>
      <c r="BD107" s="99"/>
    </row>
    <row r="108" spans="1:58" s="93" customFormat="1" ht="10.5" customHeight="1">
      <c r="A108" s="92" t="s">
        <v>202</v>
      </c>
      <c r="B108" s="106">
        <v>1162549.3752923645</v>
      </c>
      <c r="C108" s="106">
        <v>0</v>
      </c>
      <c r="D108" s="106">
        <v>0</v>
      </c>
      <c r="E108" s="106">
        <v>3243.5307199339995</v>
      </c>
      <c r="F108" s="106">
        <v>3763.3246865480996</v>
      </c>
      <c r="G108" s="106">
        <v>28037.404335317904</v>
      </c>
      <c r="H108" s="106">
        <v>22421.479282090062</v>
      </c>
      <c r="I108" s="106">
        <v>57465.739023890048</v>
      </c>
      <c r="J108" s="106">
        <v>1105083.6362684739</v>
      </c>
      <c r="K108" s="108">
        <v>65271.312331779031</v>
      </c>
      <c r="L108" s="106">
        <v>1171.7692237466688</v>
      </c>
      <c r="M108" s="106">
        <v>37501.256933060307</v>
      </c>
      <c r="N108" s="106">
        <v>4455.5901257201976</v>
      </c>
      <c r="O108" s="106">
        <v>44039.643723278255</v>
      </c>
      <c r="P108" s="106">
        <v>4572.0157189844385</v>
      </c>
      <c r="Q108" s="106">
        <v>1329.5864631485872</v>
      </c>
      <c r="R108" s="106">
        <v>2506.1215164368514</v>
      </c>
      <c r="S108" s="106">
        <v>3971.9554439787471</v>
      </c>
      <c r="T108" s="106">
        <v>1824.6712639791178</v>
      </c>
      <c r="U108" s="106">
        <v>8405.3091945793713</v>
      </c>
      <c r="V108" s="106">
        <v>14761.816723078278</v>
      </c>
      <c r="W108" s="106">
        <v>1934.1020826386623</v>
      </c>
      <c r="X108" s="106">
        <v>46722.142130814849</v>
      </c>
      <c r="Y108" s="106">
        <v>18817.379961882845</v>
      </c>
      <c r="Z108" s="106">
        <v>2341.0010915301559</v>
      </c>
      <c r="AA108" s="106">
        <v>2533.8180970367744</v>
      </c>
      <c r="AB108" s="106">
        <v>7836.0238544625336</v>
      </c>
      <c r="AC108" s="106">
        <v>6262.2229567255126</v>
      </c>
      <c r="AD108" s="106">
        <v>3963.8071723267863</v>
      </c>
      <c r="AE108" s="106">
        <v>7795.5881598291398</v>
      </c>
      <c r="AF108" s="106">
        <v>2365.0722265968507</v>
      </c>
      <c r="AG108" s="106">
        <v>7747.1071570068343</v>
      </c>
      <c r="AH108" s="106">
        <v>12612.163918339091</v>
      </c>
      <c r="AI108" s="106">
        <v>26244.159430340133</v>
      </c>
      <c r="AJ108" s="106">
        <v>7645.6432451042447</v>
      </c>
      <c r="AK108" s="106">
        <v>1342.4120988637751</v>
      </c>
      <c r="AL108" s="106">
        <v>9848.5346344307145</v>
      </c>
      <c r="AM108" s="106">
        <v>2928.3268776053228</v>
      </c>
      <c r="AN108" s="106">
        <v>32322.312076077636</v>
      </c>
      <c r="AO108" s="106">
        <v>37013.450937323782</v>
      </c>
      <c r="AP108" s="106">
        <v>98860.295806363356</v>
      </c>
      <c r="AQ108" s="106">
        <v>49520.435865635511</v>
      </c>
      <c r="AR108" s="106">
        <v>17152.39143148897</v>
      </c>
      <c r="AS108" s="106">
        <v>18664.726027760742</v>
      </c>
      <c r="AT108" s="106">
        <v>26364.928354384268</v>
      </c>
      <c r="AU108" s="106">
        <v>38698.241518894298</v>
      </c>
      <c r="AV108" s="106">
        <v>41508.892046192166</v>
      </c>
      <c r="AW108" s="106">
        <v>69196.614500394193</v>
      </c>
      <c r="AX108" s="106">
        <v>24434.897818416517</v>
      </c>
      <c r="AY108" s="106">
        <v>13116.084559555129</v>
      </c>
      <c r="AZ108" s="106">
        <v>4435.1412890569536</v>
      </c>
      <c r="BA108" s="106">
        <v>830038.96598884754</v>
      </c>
      <c r="BB108" s="106">
        <v>64188.234262748803</v>
      </c>
      <c r="BC108" s="106">
        <v>210856.43601687797</v>
      </c>
      <c r="BD108" s="100"/>
    </row>
    <row r="109" spans="1:58" s="73" customFormat="1" ht="10.5" customHeight="1">
      <c r="A109" s="101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</row>
    <row r="110" spans="1:58" s="73" customFormat="1" ht="10.5" customHeight="1">
      <c r="A110" s="70" t="s">
        <v>197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2"/>
      <c r="BE110" s="72"/>
      <c r="BF110" s="72"/>
    </row>
    <row r="111" spans="1:58" s="73" customFormat="1" ht="10.5" customHeight="1">
      <c r="A111" s="69"/>
    </row>
    <row r="112" spans="1:58" s="73" customFormat="1" ht="10.5" customHeight="1">
      <c r="A112" s="69"/>
    </row>
    <row r="113" spans="1:1" s="73" customFormat="1" ht="10.5" customHeight="1">
      <c r="A113" s="69"/>
    </row>
    <row r="114" spans="1:1" s="73" customFormat="1" ht="10.5" customHeight="1">
      <c r="A114" s="69"/>
    </row>
    <row r="115" spans="1:1" s="73" customFormat="1" ht="10.5" customHeight="1">
      <c r="A115" s="69"/>
    </row>
    <row r="116" spans="1:1" s="73" customFormat="1" ht="10.5" customHeight="1">
      <c r="A116" s="69"/>
    </row>
    <row r="117" spans="1:1" s="73" customFormat="1" ht="10.5" customHeight="1">
      <c r="A117" s="69"/>
    </row>
    <row r="118" spans="1:1" s="73" customFormat="1" ht="10.5" customHeight="1">
      <c r="A118" s="69"/>
    </row>
    <row r="119" spans="1:1" s="73" customFormat="1" ht="10.5" customHeight="1">
      <c r="A119" s="69"/>
    </row>
    <row r="120" spans="1:1" s="73" customFormat="1" ht="10.5" customHeight="1">
      <c r="A120" s="69"/>
    </row>
    <row r="121" spans="1:1" s="73" customFormat="1" ht="10.5" customHeight="1">
      <c r="A121" s="69"/>
    </row>
    <row r="122" spans="1:1" s="73" customFormat="1" ht="10.5" customHeight="1">
      <c r="A122" s="69"/>
    </row>
    <row r="123" spans="1:1" s="73" customFormat="1" ht="10.5" customHeight="1">
      <c r="A123" s="69"/>
    </row>
    <row r="124" spans="1:1" s="73" customFormat="1" ht="10.5" customHeight="1">
      <c r="A124" s="69"/>
    </row>
    <row r="125" spans="1:1" s="73" customFormat="1" ht="10.5" customHeight="1">
      <c r="A125" s="69"/>
    </row>
    <row r="126" spans="1:1" s="73" customFormat="1" ht="10.5" customHeight="1">
      <c r="A126" s="69"/>
    </row>
    <row r="127" spans="1:1" s="73" customFormat="1" ht="10.5" customHeight="1">
      <c r="A127" s="69"/>
    </row>
    <row r="128" spans="1:1" s="73" customFormat="1" ht="10.5" customHeight="1">
      <c r="A128" s="69"/>
    </row>
  </sheetData>
  <mergeCells count="55">
    <mergeCell ref="J4:J7"/>
    <mergeCell ref="G4:G7"/>
    <mergeCell ref="AY5:AY7"/>
    <mergeCell ref="F4:F7"/>
    <mergeCell ref="H4:H7"/>
    <mergeCell ref="I4:I7"/>
    <mergeCell ref="K5:K7"/>
    <mergeCell ref="L5:L7"/>
    <mergeCell ref="AX5:AX7"/>
    <mergeCell ref="M5:M7"/>
    <mergeCell ref="N5:N7"/>
    <mergeCell ref="O5:O7"/>
    <mergeCell ref="P5:P7"/>
    <mergeCell ref="Q5:Q7"/>
    <mergeCell ref="R5:R7"/>
    <mergeCell ref="S5:S7"/>
    <mergeCell ref="A3:A7"/>
    <mergeCell ref="B4:B7"/>
    <mergeCell ref="C4:C7"/>
    <mergeCell ref="D4:D7"/>
    <mergeCell ref="E4:E7"/>
    <mergeCell ref="BC4:BC7"/>
    <mergeCell ref="BB4:BB7"/>
    <mergeCell ref="BA4:BA7"/>
    <mergeCell ref="AW5:AW7"/>
    <mergeCell ref="AZ5:AZ7"/>
    <mergeCell ref="T5:T7"/>
    <mergeCell ref="U5:U7"/>
    <mergeCell ref="V5:V7"/>
    <mergeCell ref="W5:W7"/>
    <mergeCell ref="X5:X7"/>
    <mergeCell ref="Y5:Y7"/>
    <mergeCell ref="AK5:AK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U5:AU7"/>
    <mergeCell ref="AV5:AV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1"/>
  <sheetViews>
    <sheetView showGridLines="0" tabSelected="1" zoomScale="130" zoomScaleNormal="130" workbookViewId="0">
      <pane xSplit="1" ySplit="7" topLeftCell="AP84" activePane="bottomRight" state="frozen"/>
      <selection activeCell="A2" sqref="A2"/>
      <selection pane="topRight" activeCell="A2" sqref="A2"/>
      <selection pane="bottomLeft" activeCell="A2" sqref="A2"/>
      <selection pane="bottomRight" activeCell="AQ8" sqref="AQ8:AQ106"/>
    </sheetView>
  </sheetViews>
  <sheetFormatPr defaultColWidth="30.42578125" defaultRowHeight="10.5" customHeight="1"/>
  <cols>
    <col min="1" max="1" width="61.42578125" style="5" customWidth="1"/>
    <col min="2" max="49" width="15.7109375" style="8" customWidth="1"/>
    <col min="50" max="53" width="18.7109375" style="8" customWidth="1"/>
    <col min="54" max="16384" width="30.42578125" style="2"/>
  </cols>
  <sheetData>
    <row r="1" spans="1:54" s="8" customFormat="1" ht="21" customHeight="1">
      <c r="A1" s="107" t="s">
        <v>562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>
        <v>1002.6206038105452</v>
      </c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4" s="8" customFormat="1" ht="21" customHeight="1">
      <c r="A2" s="10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54" s="73" customFormat="1" ht="9" thickBot="1">
      <c r="A3" s="130" t="s">
        <v>198</v>
      </c>
      <c r="B3" s="59" t="s">
        <v>204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1"/>
      <c r="AS3" s="143" t="s">
        <v>206</v>
      </c>
      <c r="AT3" s="144"/>
      <c r="AU3" s="144"/>
      <c r="AV3" s="144"/>
      <c r="AW3" s="144"/>
      <c r="AX3" s="144"/>
      <c r="AY3" s="144"/>
      <c r="AZ3" s="145"/>
      <c r="BA3" s="141" t="s">
        <v>23</v>
      </c>
    </row>
    <row r="4" spans="1:54" s="73" customFormat="1" ht="9" customHeight="1" thickTop="1">
      <c r="A4" s="130"/>
      <c r="B4" s="80">
        <v>190</v>
      </c>
      <c r="C4" s="80">
        <v>580</v>
      </c>
      <c r="D4" s="80">
        <v>1091</v>
      </c>
      <c r="E4" s="80">
        <v>1092</v>
      </c>
      <c r="F4" s="80">
        <v>1093</v>
      </c>
      <c r="G4" s="80">
        <v>1100</v>
      </c>
      <c r="H4" s="80">
        <v>1200</v>
      </c>
      <c r="I4" s="80">
        <v>1300</v>
      </c>
      <c r="J4" s="80">
        <v>1400</v>
      </c>
      <c r="K4" s="80">
        <v>1500</v>
      </c>
      <c r="L4" s="80">
        <v>1600</v>
      </c>
      <c r="M4" s="80">
        <v>1700</v>
      </c>
      <c r="N4" s="80">
        <v>1800</v>
      </c>
      <c r="O4" s="80">
        <v>1900</v>
      </c>
      <c r="P4" s="80">
        <v>2090</v>
      </c>
      <c r="Q4" s="80">
        <v>2093</v>
      </c>
      <c r="R4" s="80">
        <v>2100</v>
      </c>
      <c r="S4" s="80">
        <v>2200</v>
      </c>
      <c r="T4" s="80">
        <v>2300</v>
      </c>
      <c r="U4" s="80">
        <v>2490</v>
      </c>
      <c r="V4" s="80">
        <v>2500</v>
      </c>
      <c r="W4" s="80">
        <v>2600</v>
      </c>
      <c r="X4" s="80">
        <v>2700</v>
      </c>
      <c r="Y4" s="80">
        <v>2800</v>
      </c>
      <c r="Z4" s="80">
        <v>2991</v>
      </c>
      <c r="AA4" s="80">
        <v>2992</v>
      </c>
      <c r="AB4" s="80">
        <v>3000</v>
      </c>
      <c r="AC4" s="80">
        <v>3180</v>
      </c>
      <c r="AD4" s="80">
        <v>3300</v>
      </c>
      <c r="AE4" s="80">
        <v>3500</v>
      </c>
      <c r="AF4" s="80">
        <v>4180</v>
      </c>
      <c r="AG4" s="80">
        <v>4500</v>
      </c>
      <c r="AH4" s="80">
        <v>4900</v>
      </c>
      <c r="AI4" s="80">
        <v>5500</v>
      </c>
      <c r="AJ4" s="80">
        <v>5800</v>
      </c>
      <c r="AK4" s="80">
        <v>6480</v>
      </c>
      <c r="AL4" s="80">
        <v>6800</v>
      </c>
      <c r="AM4" s="80">
        <v>6980</v>
      </c>
      <c r="AN4" s="80">
        <v>8400</v>
      </c>
      <c r="AO4" s="80">
        <v>8592</v>
      </c>
      <c r="AP4" s="80">
        <v>9080</v>
      </c>
      <c r="AQ4" s="80">
        <v>9700</v>
      </c>
      <c r="AR4" s="127" t="s">
        <v>15</v>
      </c>
      <c r="AS4" s="141" t="s">
        <v>212</v>
      </c>
      <c r="AT4" s="141" t="s">
        <v>213</v>
      </c>
      <c r="AU4" s="141" t="s">
        <v>214</v>
      </c>
      <c r="AV4" s="141" t="s">
        <v>203</v>
      </c>
      <c r="AW4" s="141" t="s">
        <v>215</v>
      </c>
      <c r="AX4" s="141" t="s">
        <v>216</v>
      </c>
      <c r="AY4" s="141" t="s">
        <v>217</v>
      </c>
      <c r="AZ4" s="141" t="s">
        <v>218</v>
      </c>
      <c r="BA4" s="141"/>
    </row>
    <row r="5" spans="1:54" s="73" customFormat="1" ht="8.25" customHeight="1">
      <c r="A5" s="130"/>
      <c r="B5" s="139" t="s">
        <v>550</v>
      </c>
      <c r="C5" s="139" t="s">
        <v>220</v>
      </c>
      <c r="D5" s="139" t="s">
        <v>221</v>
      </c>
      <c r="E5" s="139" t="s">
        <v>222</v>
      </c>
      <c r="F5" s="139" t="s">
        <v>223</v>
      </c>
      <c r="G5" s="139" t="s">
        <v>224</v>
      </c>
      <c r="H5" s="139" t="s">
        <v>225</v>
      </c>
      <c r="I5" s="139" t="s">
        <v>226</v>
      </c>
      <c r="J5" s="139" t="s">
        <v>227</v>
      </c>
      <c r="K5" s="139" t="s">
        <v>228</v>
      </c>
      <c r="L5" s="139" t="s">
        <v>229</v>
      </c>
      <c r="M5" s="139" t="s">
        <v>230</v>
      </c>
      <c r="N5" s="139" t="s">
        <v>231</v>
      </c>
      <c r="O5" s="139" t="s">
        <v>232</v>
      </c>
      <c r="P5" s="139" t="s">
        <v>233</v>
      </c>
      <c r="Q5" s="139" t="s">
        <v>234</v>
      </c>
      <c r="R5" s="139" t="s">
        <v>235</v>
      </c>
      <c r="S5" s="139" t="s">
        <v>236</v>
      </c>
      <c r="T5" s="139" t="s">
        <v>237</v>
      </c>
      <c r="U5" s="139" t="s">
        <v>238</v>
      </c>
      <c r="V5" s="139" t="s">
        <v>239</v>
      </c>
      <c r="W5" s="139" t="s">
        <v>240</v>
      </c>
      <c r="X5" s="139" t="s">
        <v>241</v>
      </c>
      <c r="Y5" s="139" t="s">
        <v>242</v>
      </c>
      <c r="Z5" s="139" t="s">
        <v>243</v>
      </c>
      <c r="AA5" s="139" t="s">
        <v>244</v>
      </c>
      <c r="AB5" s="139" t="s">
        <v>245</v>
      </c>
      <c r="AC5" s="139" t="s">
        <v>246</v>
      </c>
      <c r="AD5" s="139" t="s">
        <v>247</v>
      </c>
      <c r="AE5" s="139" t="s">
        <v>248</v>
      </c>
      <c r="AF5" s="139" t="s">
        <v>249</v>
      </c>
      <c r="AG5" s="139" t="s">
        <v>250</v>
      </c>
      <c r="AH5" s="139" t="s">
        <v>251</v>
      </c>
      <c r="AI5" s="139" t="s">
        <v>252</v>
      </c>
      <c r="AJ5" s="139" t="s">
        <v>184</v>
      </c>
      <c r="AK5" s="139" t="s">
        <v>253</v>
      </c>
      <c r="AL5" s="139" t="s">
        <v>254</v>
      </c>
      <c r="AM5" s="139" t="s">
        <v>542</v>
      </c>
      <c r="AN5" s="139" t="s">
        <v>255</v>
      </c>
      <c r="AO5" s="139" t="s">
        <v>256</v>
      </c>
      <c r="AP5" s="139" t="s">
        <v>257</v>
      </c>
      <c r="AQ5" s="139" t="s">
        <v>258</v>
      </c>
      <c r="AR5" s="146"/>
      <c r="AS5" s="141" t="s">
        <v>212</v>
      </c>
      <c r="AT5" s="141" t="s">
        <v>213</v>
      </c>
      <c r="AU5" s="141" t="s">
        <v>214</v>
      </c>
      <c r="AV5" s="141" t="s">
        <v>203</v>
      </c>
      <c r="AW5" s="141" t="s">
        <v>215</v>
      </c>
      <c r="AX5" s="141" t="s">
        <v>216</v>
      </c>
      <c r="AY5" s="141" t="s">
        <v>217</v>
      </c>
      <c r="AZ5" s="141" t="s">
        <v>218</v>
      </c>
      <c r="BA5" s="141"/>
    </row>
    <row r="6" spans="1:54" s="73" customFormat="1" ht="8.25" customHeight="1">
      <c r="A6" s="130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46"/>
      <c r="AS6" s="141" t="s">
        <v>212</v>
      </c>
      <c r="AT6" s="141" t="s">
        <v>213</v>
      </c>
      <c r="AU6" s="141" t="s">
        <v>214</v>
      </c>
      <c r="AV6" s="141" t="s">
        <v>203</v>
      </c>
      <c r="AW6" s="141" t="s">
        <v>215</v>
      </c>
      <c r="AX6" s="141" t="s">
        <v>216</v>
      </c>
      <c r="AY6" s="141" t="s">
        <v>217</v>
      </c>
      <c r="AZ6" s="141" t="s">
        <v>218</v>
      </c>
      <c r="BA6" s="141"/>
    </row>
    <row r="7" spans="1:54" s="73" customFormat="1" ht="9" customHeight="1" thickBot="1">
      <c r="A7" s="131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7"/>
      <c r="AS7" s="141" t="s">
        <v>212</v>
      </c>
      <c r="AT7" s="141" t="s">
        <v>213</v>
      </c>
      <c r="AU7" s="141" t="s">
        <v>214</v>
      </c>
      <c r="AV7" s="141" t="s">
        <v>203</v>
      </c>
      <c r="AW7" s="141" t="s">
        <v>215</v>
      </c>
      <c r="AX7" s="141" t="s">
        <v>216</v>
      </c>
      <c r="AY7" s="141" t="s">
        <v>217</v>
      </c>
      <c r="AZ7" s="141" t="s">
        <v>218</v>
      </c>
      <c r="BA7" s="142"/>
    </row>
    <row r="8" spans="1:54" s="73" customFormat="1" ht="10.5" customHeight="1" thickTop="1">
      <c r="A8" s="64" t="s">
        <v>551</v>
      </c>
      <c r="B8" s="67">
        <v>115.1520155547145</v>
      </c>
      <c r="C8" s="67">
        <v>0</v>
      </c>
      <c r="D8" s="67">
        <v>10.200638540594916</v>
      </c>
      <c r="E8" s="67">
        <v>0</v>
      </c>
      <c r="F8" s="67">
        <v>3053.0373687487768</v>
      </c>
      <c r="G8" s="67">
        <v>42.197341415171707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99.686593427784885</v>
      </c>
      <c r="AH8" s="67">
        <v>0</v>
      </c>
      <c r="AI8" s="67">
        <v>9.44682331594668E-2</v>
      </c>
      <c r="AJ8" s="67">
        <v>0</v>
      </c>
      <c r="AK8" s="67">
        <v>0</v>
      </c>
      <c r="AL8" s="67">
        <v>0</v>
      </c>
      <c r="AM8" s="67">
        <v>0</v>
      </c>
      <c r="AN8" s="67">
        <v>14.297145079085642</v>
      </c>
      <c r="AO8" s="67">
        <v>0</v>
      </c>
      <c r="AP8" s="67">
        <v>0</v>
      </c>
      <c r="AQ8" s="67">
        <v>0</v>
      </c>
      <c r="AR8" s="67">
        <v>3334.6655709992879</v>
      </c>
      <c r="AS8" s="67">
        <v>3.3983194211259775</v>
      </c>
      <c r="AT8" s="67">
        <v>136.86326995141928</v>
      </c>
      <c r="AU8" s="67">
        <v>0</v>
      </c>
      <c r="AV8" s="67">
        <v>9.9999999999999986E-9</v>
      </c>
      <c r="AW8" s="67">
        <v>30.51733176337958</v>
      </c>
      <c r="AX8" s="67">
        <v>0</v>
      </c>
      <c r="AY8" s="67">
        <v>-90.342185231085367</v>
      </c>
      <c r="AZ8" s="67">
        <v>80.436735914839502</v>
      </c>
      <c r="BA8" s="67">
        <v>3415.1023069141274</v>
      </c>
      <c r="BB8" s="99"/>
    </row>
    <row r="9" spans="1:54" s="73" customFormat="1" ht="10.5" customHeight="1">
      <c r="A9" s="64" t="s">
        <v>552</v>
      </c>
      <c r="B9" s="67">
        <v>834.32968296726688</v>
      </c>
      <c r="C9" s="67">
        <v>0</v>
      </c>
      <c r="D9" s="67">
        <v>114.50034146460841</v>
      </c>
      <c r="E9" s="67">
        <v>0</v>
      </c>
      <c r="F9" s="67">
        <v>1873.620490622639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63.479194816750258</v>
      </c>
      <c r="AH9" s="67">
        <v>0</v>
      </c>
      <c r="AI9" s="67">
        <v>17.673150086423153</v>
      </c>
      <c r="AJ9" s="67">
        <v>0</v>
      </c>
      <c r="AK9" s="67">
        <v>0</v>
      </c>
      <c r="AL9" s="67">
        <v>0</v>
      </c>
      <c r="AM9" s="67">
        <v>0</v>
      </c>
      <c r="AN9" s="67">
        <v>11.589563100430082</v>
      </c>
      <c r="AO9" s="67">
        <v>0.17012631825938065</v>
      </c>
      <c r="AP9" s="67">
        <v>0</v>
      </c>
      <c r="AQ9" s="67">
        <v>0</v>
      </c>
      <c r="AR9" s="67">
        <v>2915.362549376377</v>
      </c>
      <c r="AS9" s="67">
        <v>831.45728084567622</v>
      </c>
      <c r="AT9" s="67">
        <v>1054.6504385160347</v>
      </c>
      <c r="AU9" s="67">
        <v>0</v>
      </c>
      <c r="AV9" s="67">
        <v>0</v>
      </c>
      <c r="AW9" s="67">
        <v>354.02476027010846</v>
      </c>
      <c r="AX9" s="67">
        <v>0</v>
      </c>
      <c r="AY9" s="67">
        <v>3511.785907615611</v>
      </c>
      <c r="AZ9" s="67">
        <v>5751.9183872474305</v>
      </c>
      <c r="BA9" s="67">
        <v>8667.2809366238071</v>
      </c>
      <c r="BB9" s="99"/>
    </row>
    <row r="10" spans="1:54" s="73" customFormat="1" ht="10.5" customHeight="1">
      <c r="A10" s="64" t="s">
        <v>553</v>
      </c>
      <c r="B10" s="67">
        <v>5.0716689580196476E-2</v>
      </c>
      <c r="C10" s="67">
        <v>0</v>
      </c>
      <c r="D10" s="67">
        <v>0</v>
      </c>
      <c r="E10" s="67">
        <v>0</v>
      </c>
      <c r="F10" s="67">
        <v>9.5599197905625891E-2</v>
      </c>
      <c r="G10" s="67">
        <v>0</v>
      </c>
      <c r="H10" s="67">
        <v>0</v>
      </c>
      <c r="I10" s="67">
        <v>0.30373306421453233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1.0053199797983295E-2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1.9956808994261707E-2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0.48005896049259972</v>
      </c>
      <c r="AS10" s="67">
        <v>0</v>
      </c>
      <c r="AT10" s="67">
        <v>0</v>
      </c>
      <c r="AU10" s="67">
        <v>0</v>
      </c>
      <c r="AV10" s="67">
        <v>0</v>
      </c>
      <c r="AW10" s="67">
        <v>1.6897023354724998E-4</v>
      </c>
      <c r="AX10" s="67">
        <v>0</v>
      </c>
      <c r="AY10" s="67">
        <v>0</v>
      </c>
      <c r="AZ10" s="67">
        <v>1.6897023354724998E-4</v>
      </c>
      <c r="BA10" s="67">
        <v>0.48022793072614695</v>
      </c>
      <c r="BB10" s="99"/>
    </row>
    <row r="11" spans="1:54" s="73" customFormat="1" ht="10.5" customHeight="1">
      <c r="A11" s="64" t="s">
        <v>554</v>
      </c>
      <c r="B11" s="67">
        <v>46.741829071708295</v>
      </c>
      <c r="C11" s="67">
        <v>0</v>
      </c>
      <c r="D11" s="67">
        <v>0</v>
      </c>
      <c r="E11" s="67">
        <v>1515.1818753765447</v>
      </c>
      <c r="F11" s="67">
        <v>0</v>
      </c>
      <c r="G11" s="67">
        <v>53.163742733110475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1160.7397660339534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36.341551069253327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2812.1687642845704</v>
      </c>
      <c r="AS11" s="67">
        <v>0</v>
      </c>
      <c r="AT11" s="67">
        <v>11.829496189126825</v>
      </c>
      <c r="AU11" s="67">
        <v>0</v>
      </c>
      <c r="AV11" s="67">
        <v>0</v>
      </c>
      <c r="AW11" s="67">
        <v>15.805884526232671</v>
      </c>
      <c r="AX11" s="67">
        <v>0</v>
      </c>
      <c r="AY11" s="67">
        <v>0</v>
      </c>
      <c r="AZ11" s="67">
        <v>27.635380715359496</v>
      </c>
      <c r="BA11" s="67">
        <v>2839.80414499993</v>
      </c>
      <c r="BB11" s="99"/>
    </row>
    <row r="12" spans="1:54" s="73" customFormat="1" ht="10.5" customHeight="1">
      <c r="A12" s="64" t="s">
        <v>555</v>
      </c>
      <c r="B12" s="67">
        <v>399.80479332673571</v>
      </c>
      <c r="C12" s="67">
        <v>0</v>
      </c>
      <c r="D12" s="67">
        <v>77.364641184922831</v>
      </c>
      <c r="E12" s="67">
        <v>0</v>
      </c>
      <c r="F12" s="67">
        <v>5473.9365534311746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344.81438744600172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1151.1409880584758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7447.0613634473111</v>
      </c>
      <c r="AS12" s="67">
        <v>20759.569038517446</v>
      </c>
      <c r="AT12" s="67">
        <v>3156.7135455260754</v>
      </c>
      <c r="AU12" s="67">
        <v>0</v>
      </c>
      <c r="AV12" s="67">
        <v>0</v>
      </c>
      <c r="AW12" s="67">
        <v>11.543372459529186</v>
      </c>
      <c r="AX12" s="67">
        <v>0</v>
      </c>
      <c r="AY12" s="67">
        <v>3084.5033387907015</v>
      </c>
      <c r="AZ12" s="67">
        <v>27012.329295293752</v>
      </c>
      <c r="BA12" s="67">
        <v>34459.39065874106</v>
      </c>
      <c r="BB12" s="99"/>
    </row>
    <row r="13" spans="1:54" s="73" customFormat="1" ht="10.5" customHeight="1">
      <c r="A13" s="64" t="s">
        <v>556</v>
      </c>
      <c r="B13" s="67">
        <v>2012.0123343980063</v>
      </c>
      <c r="C13" s="67">
        <v>0</v>
      </c>
      <c r="D13" s="67">
        <v>11.908581289983175</v>
      </c>
      <c r="E13" s="67">
        <v>0</v>
      </c>
      <c r="F13" s="67">
        <v>2158.1777756767533</v>
      </c>
      <c r="G13" s="67">
        <v>0</v>
      </c>
      <c r="H13" s="67">
        <v>721.63090898738062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193.76511651935834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7.4325005626472045</v>
      </c>
      <c r="AF13" s="67">
        <v>0.60901862863783041</v>
      </c>
      <c r="AG13" s="67">
        <v>115.42158960981756</v>
      </c>
      <c r="AH13" s="67">
        <v>0</v>
      </c>
      <c r="AI13" s="67">
        <v>486.46938898847685</v>
      </c>
      <c r="AJ13" s="67">
        <v>0</v>
      </c>
      <c r="AK13" s="67">
        <v>0</v>
      </c>
      <c r="AL13" s="67">
        <v>0</v>
      </c>
      <c r="AM13" s="67">
        <v>28.125182851215623</v>
      </c>
      <c r="AN13" s="67">
        <v>170.32049479221544</v>
      </c>
      <c r="AO13" s="67">
        <v>41.640431737330069</v>
      </c>
      <c r="AP13" s="67">
        <v>40.615029503396329</v>
      </c>
      <c r="AQ13" s="67">
        <v>0</v>
      </c>
      <c r="AR13" s="67">
        <v>5988.1283535452185</v>
      </c>
      <c r="AS13" s="67">
        <v>124.65298423568674</v>
      </c>
      <c r="AT13" s="67">
        <v>839.52626741063045</v>
      </c>
      <c r="AU13" s="67">
        <v>2.7516680008417747</v>
      </c>
      <c r="AV13" s="67">
        <v>0</v>
      </c>
      <c r="AW13" s="67">
        <v>3846.821142302183</v>
      </c>
      <c r="AX13" s="67">
        <v>0</v>
      </c>
      <c r="AY13" s="67">
        <v>67.220840483471704</v>
      </c>
      <c r="AZ13" s="67">
        <v>4880.9729024328135</v>
      </c>
      <c r="BA13" s="67">
        <v>10869.101255978032</v>
      </c>
      <c r="BB13" s="99"/>
    </row>
    <row r="14" spans="1:54" s="73" customFormat="1" ht="10.5" customHeight="1">
      <c r="A14" s="64" t="s">
        <v>557</v>
      </c>
      <c r="B14" s="67">
        <v>4.6682838183826005</v>
      </c>
      <c r="C14" s="67">
        <v>0</v>
      </c>
      <c r="D14" s="67">
        <v>0</v>
      </c>
      <c r="E14" s="67">
        <v>0</v>
      </c>
      <c r="F14" s="67">
        <v>1355.2141678346011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44.906751932639004</v>
      </c>
      <c r="AJ14" s="67">
        <v>0</v>
      </c>
      <c r="AK14" s="67">
        <v>0</v>
      </c>
      <c r="AL14" s="67">
        <v>0</v>
      </c>
      <c r="AM14" s="67">
        <v>0</v>
      </c>
      <c r="AN14" s="67">
        <v>1.034105653965226</v>
      </c>
      <c r="AO14" s="67">
        <v>0</v>
      </c>
      <c r="AP14" s="67">
        <v>0.29702270225844551</v>
      </c>
      <c r="AQ14" s="67">
        <v>0</v>
      </c>
      <c r="AR14" s="67">
        <v>1406.1203319418464</v>
      </c>
      <c r="AS14" s="67">
        <v>4.7230402334222002E-2</v>
      </c>
      <c r="AT14" s="67">
        <v>7.2024068281028901</v>
      </c>
      <c r="AU14" s="67">
        <v>0</v>
      </c>
      <c r="AV14" s="67">
        <v>0</v>
      </c>
      <c r="AW14" s="67">
        <v>234.10563591017711</v>
      </c>
      <c r="AX14" s="67">
        <v>7.485905375441658</v>
      </c>
      <c r="AY14" s="67">
        <v>0</v>
      </c>
      <c r="AZ14" s="67">
        <v>248.84117851605589</v>
      </c>
      <c r="BA14" s="67">
        <v>1654.9615104579022</v>
      </c>
      <c r="BB14" s="99"/>
    </row>
    <row r="15" spans="1:54" s="73" customFormat="1" ht="10.5" customHeight="1">
      <c r="A15" s="64" t="s">
        <v>558</v>
      </c>
      <c r="B15" s="67">
        <v>29.708721576432847</v>
      </c>
      <c r="C15" s="67">
        <v>0</v>
      </c>
      <c r="D15" s="67">
        <v>0</v>
      </c>
      <c r="E15" s="67">
        <v>0</v>
      </c>
      <c r="F15" s="67">
        <v>1121.5592121505392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0.22018807473474564</v>
      </c>
      <c r="AN15" s="67">
        <v>0.41819037880203952</v>
      </c>
      <c r="AO15" s="67">
        <v>0</v>
      </c>
      <c r="AP15" s="67">
        <v>0.61344661629796349</v>
      </c>
      <c r="AQ15" s="67">
        <v>0</v>
      </c>
      <c r="AR15" s="67">
        <v>1152.5197587968071</v>
      </c>
      <c r="AS15" s="67">
        <v>215.94180365232504</v>
      </c>
      <c r="AT15" s="67">
        <v>36.981310286624982</v>
      </c>
      <c r="AU15" s="67">
        <v>0</v>
      </c>
      <c r="AV15" s="67">
        <v>0</v>
      </c>
      <c r="AW15" s="67">
        <v>0</v>
      </c>
      <c r="AX15" s="67">
        <v>1.5050093082433946</v>
      </c>
      <c r="AY15" s="67">
        <v>-148.11494038275657</v>
      </c>
      <c r="AZ15" s="67">
        <v>106.31318286443684</v>
      </c>
      <c r="BA15" s="67">
        <v>1258.8329416612439</v>
      </c>
      <c r="BB15" s="99"/>
    </row>
    <row r="16" spans="1:54" s="73" customFormat="1" ht="10.5" customHeight="1">
      <c r="A16" s="65" t="s">
        <v>559</v>
      </c>
      <c r="B16" s="67">
        <v>24.79050241965961</v>
      </c>
      <c r="C16" s="67">
        <v>0</v>
      </c>
      <c r="D16" s="67">
        <v>0.12719358223677915</v>
      </c>
      <c r="E16" s="67">
        <v>0</v>
      </c>
      <c r="F16" s="67">
        <v>456.20391484839536</v>
      </c>
      <c r="G16" s="67">
        <v>1.6434573279600626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14.670306445416756</v>
      </c>
      <c r="AH16" s="67">
        <v>0</v>
      </c>
      <c r="AI16" s="67">
        <v>56.882783293054281</v>
      </c>
      <c r="AJ16" s="67">
        <v>0</v>
      </c>
      <c r="AK16" s="67">
        <v>0</v>
      </c>
      <c r="AL16" s="67">
        <v>0</v>
      </c>
      <c r="AM16" s="67">
        <v>0.11617695595843373</v>
      </c>
      <c r="AN16" s="67">
        <v>14.769633679541101</v>
      </c>
      <c r="AO16" s="67">
        <v>1.7296010166068125</v>
      </c>
      <c r="AP16" s="67">
        <v>0.13241061502312687</v>
      </c>
      <c r="AQ16" s="67">
        <v>0</v>
      </c>
      <c r="AR16" s="67">
        <v>571.06598018385228</v>
      </c>
      <c r="AS16" s="67">
        <v>32.68808724261298</v>
      </c>
      <c r="AT16" s="67">
        <v>126.05656811428349</v>
      </c>
      <c r="AU16" s="67">
        <v>0.21363029876142622</v>
      </c>
      <c r="AV16" s="67">
        <v>0</v>
      </c>
      <c r="AW16" s="67">
        <v>755.96254299195084</v>
      </c>
      <c r="AX16" s="67">
        <v>1.0699584184333204</v>
      </c>
      <c r="AY16" s="67">
        <v>0</v>
      </c>
      <c r="AZ16" s="67">
        <v>915.990787066042</v>
      </c>
      <c r="BA16" s="67">
        <v>1487.0567672498942</v>
      </c>
      <c r="BB16" s="99"/>
    </row>
    <row r="17" spans="1:54" s="73" customFormat="1" ht="10.5" customHeight="1">
      <c r="A17" s="64" t="s">
        <v>455</v>
      </c>
      <c r="B17" s="67">
        <v>297.82430859083109</v>
      </c>
      <c r="C17" s="67">
        <v>0</v>
      </c>
      <c r="D17" s="67">
        <v>5566.3066981943612</v>
      </c>
      <c r="E17" s="67">
        <v>0</v>
      </c>
      <c r="F17" s="67">
        <v>3.6536613326069047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0.30152282954506088</v>
      </c>
      <c r="AN17" s="67">
        <v>6.6572275885534324</v>
      </c>
      <c r="AO17" s="67">
        <v>4.2484839452566519</v>
      </c>
      <c r="AP17" s="67">
        <v>0</v>
      </c>
      <c r="AQ17" s="67">
        <v>0</v>
      </c>
      <c r="AR17" s="67">
        <v>5878.9919024811543</v>
      </c>
      <c r="AS17" s="67">
        <v>107.84777832848444</v>
      </c>
      <c r="AT17" s="67">
        <v>823.98399387718405</v>
      </c>
      <c r="AU17" s="67">
        <v>0</v>
      </c>
      <c r="AV17" s="67">
        <v>0</v>
      </c>
      <c r="AW17" s="67">
        <v>334.23035016661044</v>
      </c>
      <c r="AX17" s="67">
        <v>884.78258452947659</v>
      </c>
      <c r="AY17" s="67">
        <v>305.80311546536444</v>
      </c>
      <c r="AZ17" s="67">
        <v>2456.6478223671202</v>
      </c>
      <c r="BA17" s="67">
        <v>8335.6397248482754</v>
      </c>
      <c r="BB17" s="99"/>
    </row>
    <row r="18" spans="1:54" s="73" customFormat="1" ht="10.5" customHeight="1">
      <c r="A18" s="64" t="s">
        <v>456</v>
      </c>
      <c r="B18" s="67">
        <v>84.201695332274141</v>
      </c>
      <c r="C18" s="67">
        <v>0</v>
      </c>
      <c r="D18" s="67">
        <v>959.7696573463611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2.7331111468272486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0.16477604534002449</v>
      </c>
      <c r="AQ18" s="67">
        <v>0</v>
      </c>
      <c r="AR18" s="67">
        <v>1046.8692398708024</v>
      </c>
      <c r="AS18" s="67">
        <v>0</v>
      </c>
      <c r="AT18" s="67">
        <v>0</v>
      </c>
      <c r="AU18" s="67">
        <v>0</v>
      </c>
      <c r="AV18" s="67">
        <v>0</v>
      </c>
      <c r="AW18" s="67">
        <v>673.5146804898111</v>
      </c>
      <c r="AX18" s="67">
        <v>0</v>
      </c>
      <c r="AY18" s="67">
        <v>0</v>
      </c>
      <c r="AZ18" s="67">
        <v>673.5146804898111</v>
      </c>
      <c r="BA18" s="67">
        <v>1720.3839203606135</v>
      </c>
      <c r="BB18" s="99"/>
    </row>
    <row r="19" spans="1:54" s="73" customFormat="1" ht="10.5" customHeight="1">
      <c r="A19" s="64" t="s">
        <v>457</v>
      </c>
      <c r="B19" s="67">
        <v>156.23838688187988</v>
      </c>
      <c r="C19" s="67">
        <v>0</v>
      </c>
      <c r="D19" s="67">
        <v>4869.7433316877414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5025.9817185696211</v>
      </c>
      <c r="AS19" s="67">
        <v>0.53891374786615764</v>
      </c>
      <c r="AT19" s="67">
        <v>43.057372781290738</v>
      </c>
      <c r="AU19" s="67">
        <v>0</v>
      </c>
      <c r="AV19" s="67">
        <v>0</v>
      </c>
      <c r="AW19" s="67">
        <v>0.39299047423661204</v>
      </c>
      <c r="AX19" s="67">
        <v>5.2998146720045956</v>
      </c>
      <c r="AY19" s="67">
        <v>0</v>
      </c>
      <c r="AZ19" s="67">
        <v>49.289091675398105</v>
      </c>
      <c r="BA19" s="67">
        <v>5075.2708102450188</v>
      </c>
      <c r="BB19" s="99"/>
    </row>
    <row r="20" spans="1:54" s="73" customFormat="1" ht="10.5" customHeight="1">
      <c r="A20" s="64" t="s">
        <v>458</v>
      </c>
      <c r="B20" s="67">
        <v>237.64104811684192</v>
      </c>
      <c r="C20" s="67">
        <v>0</v>
      </c>
      <c r="D20" s="67">
        <v>1280.4336721962777</v>
      </c>
      <c r="E20" s="67">
        <v>0</v>
      </c>
      <c r="F20" s="67">
        <v>198.20469053816123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0.57561931137054068</v>
      </c>
      <c r="AH20" s="67">
        <v>0</v>
      </c>
      <c r="AI20" s="67">
        <v>94.337670810823568</v>
      </c>
      <c r="AJ20" s="67">
        <v>0</v>
      </c>
      <c r="AK20" s="67">
        <v>0</v>
      </c>
      <c r="AL20" s="67">
        <v>0</v>
      </c>
      <c r="AM20" s="67">
        <v>0</v>
      </c>
      <c r="AN20" s="67">
        <v>4.4981527923816227</v>
      </c>
      <c r="AO20" s="67">
        <v>0.97343018440775231</v>
      </c>
      <c r="AP20" s="67">
        <v>0</v>
      </c>
      <c r="AQ20" s="67">
        <v>0</v>
      </c>
      <c r="AR20" s="67">
        <v>1816.6642839502642</v>
      </c>
      <c r="AS20" s="67">
        <v>145.92204498177659</v>
      </c>
      <c r="AT20" s="67">
        <v>602.83997529748513</v>
      </c>
      <c r="AU20" s="67">
        <v>4.4068625974202955E-2</v>
      </c>
      <c r="AV20" s="67">
        <v>0</v>
      </c>
      <c r="AW20" s="67">
        <v>647.82531538946421</v>
      </c>
      <c r="AX20" s="67">
        <v>2.1568043166900126</v>
      </c>
      <c r="AY20" s="67">
        <v>4.0259533141070953</v>
      </c>
      <c r="AZ20" s="67">
        <v>1402.8141619254973</v>
      </c>
      <c r="BA20" s="67">
        <v>3219.4784458757613</v>
      </c>
      <c r="BB20" s="99"/>
    </row>
    <row r="21" spans="1:54" s="73" customFormat="1" ht="10.5" customHeight="1">
      <c r="A21" s="64" t="s">
        <v>459</v>
      </c>
      <c r="B21" s="67">
        <v>605.92137157794423</v>
      </c>
      <c r="C21" s="67">
        <v>5.0535396242904512E-2</v>
      </c>
      <c r="D21" s="67">
        <v>32.322794875725492</v>
      </c>
      <c r="E21" s="67">
        <v>0</v>
      </c>
      <c r="F21" s="67">
        <v>17.754445320541084</v>
      </c>
      <c r="G21" s="67">
        <v>0.10405881410776406</v>
      </c>
      <c r="H21" s="67">
        <v>0.10536648028076255</v>
      </c>
      <c r="I21" s="67">
        <v>1.5195081845673566</v>
      </c>
      <c r="J21" s="67">
        <v>0.44483624563087631</v>
      </c>
      <c r="K21" s="67">
        <v>0.36692209623075511</v>
      </c>
      <c r="L21" s="67">
        <v>491.66169661424254</v>
      </c>
      <c r="M21" s="67">
        <v>481.75258105943277</v>
      </c>
      <c r="N21" s="67">
        <v>0</v>
      </c>
      <c r="O21" s="67">
        <v>0.20683637195565893</v>
      </c>
      <c r="P21" s="67">
        <v>12.325617676047422</v>
      </c>
      <c r="Q21" s="67">
        <v>0</v>
      </c>
      <c r="R21" s="67">
        <v>0</v>
      </c>
      <c r="S21" s="67">
        <v>50.125532320005853</v>
      </c>
      <c r="T21" s="67">
        <v>4.7796149320724579</v>
      </c>
      <c r="U21" s="67">
        <v>17.635443608792144</v>
      </c>
      <c r="V21" s="67">
        <v>0.46149852880361275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0.26544723297537104</v>
      </c>
      <c r="AD21" s="67">
        <v>0</v>
      </c>
      <c r="AE21" s="67">
        <v>0</v>
      </c>
      <c r="AF21" s="67">
        <v>58.132173367044039</v>
      </c>
      <c r="AG21" s="67">
        <v>13.823920439303594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0.16918749841218966</v>
      </c>
      <c r="AN21" s="67">
        <v>0.60248991800654916</v>
      </c>
      <c r="AO21" s="67">
        <v>0</v>
      </c>
      <c r="AP21" s="67">
        <v>0</v>
      </c>
      <c r="AQ21" s="67">
        <v>0</v>
      </c>
      <c r="AR21" s="67">
        <v>1790.5318785583654</v>
      </c>
      <c r="AS21" s="67">
        <v>57.536777709783365</v>
      </c>
      <c r="AT21" s="67">
        <v>169.37007466587113</v>
      </c>
      <c r="AU21" s="67">
        <v>0</v>
      </c>
      <c r="AV21" s="67">
        <v>0</v>
      </c>
      <c r="AW21" s="67">
        <v>704.54797780931244</v>
      </c>
      <c r="AX21" s="67">
        <v>23.85946570988564</v>
      </c>
      <c r="AY21" s="67">
        <v>-37.202244102460504</v>
      </c>
      <c r="AZ21" s="67">
        <v>918.11205179239198</v>
      </c>
      <c r="BA21" s="67">
        <v>2708.6439303507573</v>
      </c>
      <c r="BB21" s="99"/>
    </row>
    <row r="22" spans="1:54" s="73" customFormat="1" ht="10.5" customHeight="1">
      <c r="A22" s="64" t="s">
        <v>460</v>
      </c>
      <c r="B22" s="67">
        <v>90.955229631501211</v>
      </c>
      <c r="C22" s="67">
        <v>0</v>
      </c>
      <c r="D22" s="67">
        <v>239.03447324197751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51.200633511670439</v>
      </c>
      <c r="AJ22" s="67">
        <v>0</v>
      </c>
      <c r="AK22" s="67">
        <v>0</v>
      </c>
      <c r="AL22" s="67">
        <v>0</v>
      </c>
      <c r="AM22" s="67">
        <v>0</v>
      </c>
      <c r="AN22" s="67">
        <v>11.157492815483796</v>
      </c>
      <c r="AO22" s="67">
        <v>2.075804708563159</v>
      </c>
      <c r="AP22" s="67">
        <v>0</v>
      </c>
      <c r="AQ22" s="67">
        <v>0</v>
      </c>
      <c r="AR22" s="67">
        <v>394.42363390919616</v>
      </c>
      <c r="AS22" s="67">
        <v>5.9394053651479428E-2</v>
      </c>
      <c r="AT22" s="67">
        <v>25.74965819587041</v>
      </c>
      <c r="AU22" s="67">
        <v>0.12679727956904119</v>
      </c>
      <c r="AV22" s="67">
        <v>0</v>
      </c>
      <c r="AW22" s="67">
        <v>720.42197828169128</v>
      </c>
      <c r="AX22" s="67">
        <v>0</v>
      </c>
      <c r="AY22" s="67">
        <v>0</v>
      </c>
      <c r="AZ22" s="67">
        <v>746.35782781078217</v>
      </c>
      <c r="BA22" s="67">
        <v>1140.7814617199783</v>
      </c>
      <c r="BB22" s="99"/>
    </row>
    <row r="23" spans="1:54" s="73" customFormat="1" ht="10.5" customHeight="1">
      <c r="A23" s="66" t="s">
        <v>461</v>
      </c>
      <c r="B23" s="67">
        <v>72.88415155178258</v>
      </c>
      <c r="C23" s="67">
        <v>51.674302465346315</v>
      </c>
      <c r="D23" s="67">
        <v>15.892854332162928</v>
      </c>
      <c r="E23" s="67">
        <v>1.1633354778158158</v>
      </c>
      <c r="F23" s="67">
        <v>109.47957608127589</v>
      </c>
      <c r="G23" s="67">
        <v>6.6699426503332289</v>
      </c>
      <c r="H23" s="67">
        <v>0</v>
      </c>
      <c r="I23" s="67">
        <v>5.1591907449645777</v>
      </c>
      <c r="J23" s="67">
        <v>0</v>
      </c>
      <c r="K23" s="67">
        <v>0</v>
      </c>
      <c r="L23" s="67">
        <v>8.1852001957581422</v>
      </c>
      <c r="M23" s="67">
        <v>66.962926535303396</v>
      </c>
      <c r="N23" s="67">
        <v>0</v>
      </c>
      <c r="O23" s="67">
        <v>14038.401511251774</v>
      </c>
      <c r="P23" s="67">
        <v>354.77093786946568</v>
      </c>
      <c r="Q23" s="67">
        <v>0.98597794887281776</v>
      </c>
      <c r="R23" s="67">
        <v>1.0573598643763296</v>
      </c>
      <c r="S23" s="67">
        <v>3.7602985460953424</v>
      </c>
      <c r="T23" s="67">
        <v>471.8706087369012</v>
      </c>
      <c r="U23" s="67">
        <v>619.55687846395494</v>
      </c>
      <c r="V23" s="67">
        <v>19.856569269760293</v>
      </c>
      <c r="W23" s="67">
        <v>0</v>
      </c>
      <c r="X23" s="67">
        <v>6.0378893011516546</v>
      </c>
      <c r="Y23" s="67">
        <v>1.0968889890250206</v>
      </c>
      <c r="Z23" s="67">
        <v>9.3881583573589023</v>
      </c>
      <c r="AA23" s="67">
        <v>18.804027753550493</v>
      </c>
      <c r="AB23" s="67">
        <v>0</v>
      </c>
      <c r="AC23" s="67">
        <v>4.1978247917153446</v>
      </c>
      <c r="AD23" s="67">
        <v>0</v>
      </c>
      <c r="AE23" s="67">
        <v>690.98926447673693</v>
      </c>
      <c r="AF23" s="67">
        <v>493.03012521243028</v>
      </c>
      <c r="AG23" s="67">
        <v>8.0341583823125635</v>
      </c>
      <c r="AH23" s="67">
        <v>0.54267384906642846</v>
      </c>
      <c r="AI23" s="67">
        <v>0</v>
      </c>
      <c r="AJ23" s="67">
        <v>0</v>
      </c>
      <c r="AK23" s="67">
        <v>0</v>
      </c>
      <c r="AL23" s="67">
        <v>26.011547110280169</v>
      </c>
      <c r="AM23" s="67">
        <v>3.3302158437619007</v>
      </c>
      <c r="AN23" s="67">
        <v>4.1963178547319622</v>
      </c>
      <c r="AO23" s="67">
        <v>3.9726813923945815E-2</v>
      </c>
      <c r="AP23" s="67">
        <v>0</v>
      </c>
      <c r="AQ23" s="67">
        <v>0</v>
      </c>
      <c r="AR23" s="67">
        <v>17114.030440721988</v>
      </c>
      <c r="AS23" s="67">
        <v>338.43355452545183</v>
      </c>
      <c r="AT23" s="67">
        <v>356.12049934999999</v>
      </c>
      <c r="AU23" s="67">
        <v>0</v>
      </c>
      <c r="AV23" s="67">
        <v>0</v>
      </c>
      <c r="AW23" s="67">
        <v>0</v>
      </c>
      <c r="AX23" s="67">
        <v>0</v>
      </c>
      <c r="AY23" s="67">
        <v>-2025.0976418737521</v>
      </c>
      <c r="AZ23" s="67">
        <v>-1330.5435879983002</v>
      </c>
      <c r="BA23" s="67">
        <v>15783.486852723689</v>
      </c>
      <c r="BB23" s="99"/>
    </row>
    <row r="24" spans="1:54" s="73" customFormat="1" ht="10.5" customHeight="1">
      <c r="A24" s="64" t="s">
        <v>462</v>
      </c>
      <c r="B24" s="67">
        <v>257.31184166625019</v>
      </c>
      <c r="C24" s="67">
        <v>0</v>
      </c>
      <c r="D24" s="67">
        <v>337.73731666189633</v>
      </c>
      <c r="E24" s="67">
        <v>4.8712932637555445E-4</v>
      </c>
      <c r="F24" s="67">
        <v>77.636226804123737</v>
      </c>
      <c r="G24" s="67">
        <v>1.3783460679640114E-5</v>
      </c>
      <c r="H24" s="67">
        <v>0</v>
      </c>
      <c r="I24" s="67">
        <v>2.8281457539078687E-2</v>
      </c>
      <c r="J24" s="67">
        <v>7.231516463804728E-4</v>
      </c>
      <c r="K24" s="67">
        <v>38.014500437727584</v>
      </c>
      <c r="L24" s="67">
        <v>0</v>
      </c>
      <c r="M24" s="67">
        <v>8.4213217031948193E-4</v>
      </c>
      <c r="N24" s="67">
        <v>1.7852153763502928E-5</v>
      </c>
      <c r="O24" s="67">
        <v>541.66638554168844</v>
      </c>
      <c r="P24" s="67">
        <v>4.9436891389516351</v>
      </c>
      <c r="Q24" s="67">
        <v>0.79944564809590946</v>
      </c>
      <c r="R24" s="67">
        <v>0.77140727801335396</v>
      </c>
      <c r="S24" s="67">
        <v>1.5851911720638632E-2</v>
      </c>
      <c r="T24" s="67">
        <v>4.1587389696759352E-5</v>
      </c>
      <c r="U24" s="67">
        <v>4.7188857344473955E-5</v>
      </c>
      <c r="V24" s="67">
        <v>7.0443628944937388E-4</v>
      </c>
      <c r="W24" s="67">
        <v>1.584046398130148E-5</v>
      </c>
      <c r="X24" s="67">
        <v>1.4265055287275225E-3</v>
      </c>
      <c r="Y24" s="67">
        <v>1.947669260648635E-3</v>
      </c>
      <c r="Z24" s="67">
        <v>3.4039709551749185E-4</v>
      </c>
      <c r="AA24" s="67">
        <v>1.2310822791477578E-5</v>
      </c>
      <c r="AB24" s="67">
        <v>0</v>
      </c>
      <c r="AC24" s="67">
        <v>1.0008789463227616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945.6260152977195</v>
      </c>
      <c r="AJ24" s="67">
        <v>0</v>
      </c>
      <c r="AK24" s="67">
        <v>0</v>
      </c>
      <c r="AL24" s="67">
        <v>0</v>
      </c>
      <c r="AM24" s="67">
        <v>0</v>
      </c>
      <c r="AN24" s="67">
        <v>137.05112915210935</v>
      </c>
      <c r="AO24" s="67">
        <v>35.130284798211157</v>
      </c>
      <c r="AP24" s="67">
        <v>5.2192088437437398</v>
      </c>
      <c r="AQ24" s="67">
        <v>0</v>
      </c>
      <c r="AR24" s="67">
        <v>2382.9590835685785</v>
      </c>
      <c r="AS24" s="67">
        <v>1395.7848488451398</v>
      </c>
      <c r="AT24" s="67">
        <v>3640.5006608416975</v>
      </c>
      <c r="AU24" s="67">
        <v>5.0523834444703439</v>
      </c>
      <c r="AV24" s="67">
        <v>0</v>
      </c>
      <c r="AW24" s="67">
        <v>7502.2218986198441</v>
      </c>
      <c r="AX24" s="67">
        <v>0</v>
      </c>
      <c r="AY24" s="67">
        <v>-1255.2756096737598</v>
      </c>
      <c r="AZ24" s="67">
        <v>11288.284182077392</v>
      </c>
      <c r="BA24" s="67">
        <v>13671.243265645971</v>
      </c>
      <c r="BB24" s="99"/>
    </row>
    <row r="25" spans="1:54" s="73" customFormat="1" ht="10.5" customHeight="1">
      <c r="A25" s="64" t="s">
        <v>463</v>
      </c>
      <c r="B25" s="67">
        <v>0</v>
      </c>
      <c r="C25" s="67">
        <v>0</v>
      </c>
      <c r="D25" s="67">
        <v>1013.8133797823211</v>
      </c>
      <c r="E25" s="67">
        <v>0</v>
      </c>
      <c r="F25" s="67">
        <v>7.6453359643734089</v>
      </c>
      <c r="G25" s="67">
        <v>0</v>
      </c>
      <c r="H25" s="67">
        <v>0</v>
      </c>
      <c r="I25" s="67">
        <v>2.0921465827165669E-3</v>
      </c>
      <c r="J25" s="67">
        <v>3.2287211612892133E-3</v>
      </c>
      <c r="K25" s="67">
        <v>2.9665531853392574E-2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7.4232845214438148E-3</v>
      </c>
      <c r="S25" s="67">
        <v>4.4221302798299724E-3</v>
      </c>
      <c r="T25" s="67">
        <v>3.1763530673255047E-4</v>
      </c>
      <c r="U25" s="67">
        <v>2.7344701560142277E-5</v>
      </c>
      <c r="V25" s="67">
        <v>5.0006087438710595E-3</v>
      </c>
      <c r="W25" s="67">
        <v>0</v>
      </c>
      <c r="X25" s="67">
        <v>5.1910645228220591E-4</v>
      </c>
      <c r="Y25" s="67">
        <v>2.4898304938671752E-3</v>
      </c>
      <c r="Z25" s="67">
        <v>0</v>
      </c>
      <c r="AA25" s="67">
        <v>0</v>
      </c>
      <c r="AB25" s="67">
        <v>0</v>
      </c>
      <c r="AC25" s="67">
        <v>2.9649550802064691E-3</v>
      </c>
      <c r="AD25" s="67">
        <v>0</v>
      </c>
      <c r="AE25" s="67">
        <v>0</v>
      </c>
      <c r="AF25" s="67">
        <v>0</v>
      </c>
      <c r="AG25" s="67">
        <v>41.71402909188793</v>
      </c>
      <c r="AH25" s="67">
        <v>0</v>
      </c>
      <c r="AI25" s="67">
        <v>312.39525587687706</v>
      </c>
      <c r="AJ25" s="67">
        <v>0</v>
      </c>
      <c r="AK25" s="67">
        <v>0</v>
      </c>
      <c r="AL25" s="67">
        <v>0</v>
      </c>
      <c r="AM25" s="67">
        <v>0</v>
      </c>
      <c r="AN25" s="67">
        <v>34.417506520868578</v>
      </c>
      <c r="AO25" s="67">
        <v>11.325209932445869</v>
      </c>
      <c r="AP25" s="67">
        <v>1.6850326030417562</v>
      </c>
      <c r="AQ25" s="67">
        <v>0</v>
      </c>
      <c r="AR25" s="67">
        <v>1423.0539010669929</v>
      </c>
      <c r="AS25" s="67">
        <v>11530.891678820592</v>
      </c>
      <c r="AT25" s="67">
        <v>7515.5330372477874</v>
      </c>
      <c r="AU25" s="67">
        <v>0</v>
      </c>
      <c r="AV25" s="67">
        <v>0</v>
      </c>
      <c r="AW25" s="67">
        <v>6999.0517147574492</v>
      </c>
      <c r="AX25" s="67">
        <v>0</v>
      </c>
      <c r="AY25" s="67">
        <v>2095.6764170648862</v>
      </c>
      <c r="AZ25" s="67">
        <v>28141.152847890717</v>
      </c>
      <c r="BA25" s="67">
        <v>29564.206748957709</v>
      </c>
      <c r="BB25" s="99"/>
    </row>
    <row r="26" spans="1:54" s="73" customFormat="1" ht="10.5" customHeight="1">
      <c r="A26" s="64" t="s">
        <v>464</v>
      </c>
      <c r="B26" s="67">
        <v>0</v>
      </c>
      <c r="C26" s="67">
        <v>0</v>
      </c>
      <c r="D26" s="67">
        <v>1.7884258316407475</v>
      </c>
      <c r="E26" s="67">
        <v>0</v>
      </c>
      <c r="F26" s="67">
        <v>0.75650394512244812</v>
      </c>
      <c r="G26" s="67">
        <v>0</v>
      </c>
      <c r="H26" s="67">
        <v>0</v>
      </c>
      <c r="I26" s="67">
        <v>0</v>
      </c>
      <c r="J26" s="67">
        <v>1.547600618250274E-3</v>
      </c>
      <c r="K26" s="67">
        <v>9.1564834991658111E-3</v>
      </c>
      <c r="L26" s="67">
        <v>0</v>
      </c>
      <c r="M26" s="67">
        <v>4.2021626053145058E-5</v>
      </c>
      <c r="N26" s="67">
        <v>1.4117014120539657E-6</v>
      </c>
      <c r="O26" s="67">
        <v>0</v>
      </c>
      <c r="P26" s="67">
        <v>4.1748618325495764E-7</v>
      </c>
      <c r="Q26" s="67">
        <v>2.1388689251110975E-6</v>
      </c>
      <c r="R26" s="67">
        <v>6.0987458547621088E-5</v>
      </c>
      <c r="S26" s="67">
        <v>1.208117110796542E-4</v>
      </c>
      <c r="T26" s="67">
        <v>5.8084309617569325E-6</v>
      </c>
      <c r="U26" s="67">
        <v>0</v>
      </c>
      <c r="V26" s="67">
        <v>0</v>
      </c>
      <c r="W26" s="67">
        <v>9.9455958571656041E-6</v>
      </c>
      <c r="X26" s="67">
        <v>5.6805106538152157E-5</v>
      </c>
      <c r="Y26" s="67">
        <v>3.7675313583481623E-4</v>
      </c>
      <c r="Z26" s="67">
        <v>0</v>
      </c>
      <c r="AA26" s="67">
        <v>0</v>
      </c>
      <c r="AB26" s="67">
        <v>0</v>
      </c>
      <c r="AC26" s="67">
        <v>1.5719632833358195E-5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71.826659239785755</v>
      </c>
      <c r="AJ26" s="67">
        <v>0</v>
      </c>
      <c r="AK26" s="67">
        <v>0</v>
      </c>
      <c r="AL26" s="67">
        <v>0</v>
      </c>
      <c r="AM26" s="67">
        <v>0</v>
      </c>
      <c r="AN26" s="67">
        <v>6.5574192161750036</v>
      </c>
      <c r="AO26" s="67">
        <v>0.68353507439058736</v>
      </c>
      <c r="AP26" s="67">
        <v>0.29769060381951357</v>
      </c>
      <c r="AQ26" s="67">
        <v>0</v>
      </c>
      <c r="AR26" s="67">
        <v>81.921630815805713</v>
      </c>
      <c r="AS26" s="67">
        <v>1.1871476592161108</v>
      </c>
      <c r="AT26" s="67">
        <v>154.88453160369033</v>
      </c>
      <c r="AU26" s="67">
        <v>0</v>
      </c>
      <c r="AV26" s="67">
        <v>0</v>
      </c>
      <c r="AW26" s="67">
        <v>432.77470798205019</v>
      </c>
      <c r="AX26" s="67">
        <v>0</v>
      </c>
      <c r="AY26" s="67">
        <v>102.89301689461787</v>
      </c>
      <c r="AZ26" s="67">
        <v>691.7394041395745</v>
      </c>
      <c r="BA26" s="67">
        <v>773.66103495538027</v>
      </c>
      <c r="BB26" s="99"/>
    </row>
    <row r="27" spans="1:54" s="73" customFormat="1" ht="10.5" customHeight="1">
      <c r="A27" s="64" t="s">
        <v>465</v>
      </c>
      <c r="B27" s="67">
        <v>0</v>
      </c>
      <c r="C27" s="67">
        <v>0</v>
      </c>
      <c r="D27" s="67">
        <v>1305.3689944879666</v>
      </c>
      <c r="E27" s="67">
        <v>0</v>
      </c>
      <c r="F27" s="67">
        <v>3.8702604088034187</v>
      </c>
      <c r="G27" s="67">
        <v>0</v>
      </c>
      <c r="H27" s="67">
        <v>0</v>
      </c>
      <c r="I27" s="67">
        <v>0</v>
      </c>
      <c r="J27" s="67">
        <v>1.7736129921261982E-5</v>
      </c>
      <c r="K27" s="67">
        <v>1.3138254356923838E-5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1.0882825178322523E-4</v>
      </c>
      <c r="T27" s="67">
        <v>2.5667658418449587E-4</v>
      </c>
      <c r="U27" s="67">
        <v>0</v>
      </c>
      <c r="V27" s="67">
        <v>4.9219373038310635E-4</v>
      </c>
      <c r="W27" s="67">
        <v>0</v>
      </c>
      <c r="X27" s="67">
        <v>5.8894101388556719E-6</v>
      </c>
      <c r="Y27" s="67">
        <v>2.3530651696095675E-4</v>
      </c>
      <c r="Z27" s="67">
        <v>1.2140485825545368E-4</v>
      </c>
      <c r="AA27" s="67">
        <v>4.6856995015220147E-5</v>
      </c>
      <c r="AB27" s="67">
        <v>0</v>
      </c>
      <c r="AC27" s="67">
        <v>9.4903285706057875E-6</v>
      </c>
      <c r="AD27" s="67">
        <v>1.2348200259775064E-4</v>
      </c>
      <c r="AE27" s="67">
        <v>0</v>
      </c>
      <c r="AF27" s="67">
        <v>0</v>
      </c>
      <c r="AG27" s="67">
        <v>0</v>
      </c>
      <c r="AH27" s="67">
        <v>0</v>
      </c>
      <c r="AI27" s="67">
        <v>41.406423173941185</v>
      </c>
      <c r="AJ27" s="67">
        <v>0</v>
      </c>
      <c r="AK27" s="67">
        <v>0</v>
      </c>
      <c r="AL27" s="67">
        <v>0</v>
      </c>
      <c r="AM27" s="67">
        <v>0</v>
      </c>
      <c r="AN27" s="67">
        <v>59.982934653558218</v>
      </c>
      <c r="AO27" s="67">
        <v>11.836883954124728</v>
      </c>
      <c r="AP27" s="67">
        <v>0.27616900807800981</v>
      </c>
      <c r="AQ27" s="67">
        <v>0</v>
      </c>
      <c r="AR27" s="67">
        <v>1422.7430966895345</v>
      </c>
      <c r="AS27" s="67">
        <v>3.2586467529417233E-2</v>
      </c>
      <c r="AT27" s="67">
        <v>1321.0707816986435</v>
      </c>
      <c r="AU27" s="67">
        <v>0.63564581306961465</v>
      </c>
      <c r="AV27" s="67">
        <v>0</v>
      </c>
      <c r="AW27" s="67">
        <v>1287.4036283123723</v>
      </c>
      <c r="AX27" s="67">
        <v>0</v>
      </c>
      <c r="AY27" s="67">
        <v>409.98386915034433</v>
      </c>
      <c r="AZ27" s="67">
        <v>3019.1265114419589</v>
      </c>
      <c r="BA27" s="67">
        <v>4441.8696081314938</v>
      </c>
      <c r="BB27" s="99"/>
    </row>
    <row r="28" spans="1:54" s="73" customFormat="1" ht="10.5" customHeight="1">
      <c r="A28" s="64" t="s">
        <v>466</v>
      </c>
      <c r="B28" s="67">
        <v>0</v>
      </c>
      <c r="C28" s="67">
        <v>0</v>
      </c>
      <c r="D28" s="67">
        <v>935.63670314852163</v>
      </c>
      <c r="E28" s="67">
        <v>0</v>
      </c>
      <c r="F28" s="67">
        <v>120.68163477740383</v>
      </c>
      <c r="G28" s="67">
        <v>1.7927052309692174E-2</v>
      </c>
      <c r="H28" s="67">
        <v>0</v>
      </c>
      <c r="I28" s="67">
        <v>1.6951946080854308E-5</v>
      </c>
      <c r="J28" s="67">
        <v>5.0014690009583833E-3</v>
      </c>
      <c r="K28" s="67">
        <v>3.7524318593426335E-5</v>
      </c>
      <c r="L28" s="67">
        <v>1.2521281774243193E-3</v>
      </c>
      <c r="M28" s="67">
        <v>4.0578971501016657E-4</v>
      </c>
      <c r="N28" s="67">
        <v>3.182447835344562E-4</v>
      </c>
      <c r="O28" s="67">
        <v>0</v>
      </c>
      <c r="P28" s="67">
        <v>2.0197527209939867E-2</v>
      </c>
      <c r="Q28" s="67">
        <v>1.0543884128914865E-2</v>
      </c>
      <c r="R28" s="67">
        <v>0.67667602904947288</v>
      </c>
      <c r="S28" s="67">
        <v>1.8394715748295137E-3</v>
      </c>
      <c r="T28" s="67">
        <v>2.2297033811561563E-4</v>
      </c>
      <c r="U28" s="67">
        <v>0</v>
      </c>
      <c r="V28" s="67">
        <v>3.4294457162621354E-2</v>
      </c>
      <c r="W28" s="67">
        <v>6.1105505363297881E-4</v>
      </c>
      <c r="X28" s="67">
        <v>6.240923463798634E-4</v>
      </c>
      <c r="Y28" s="67">
        <v>8.2062907214567205E-3</v>
      </c>
      <c r="Z28" s="67">
        <v>1.574696784287815E-4</v>
      </c>
      <c r="AA28" s="67">
        <v>6.6776116208285506E-5</v>
      </c>
      <c r="AB28" s="67">
        <v>0</v>
      </c>
      <c r="AC28" s="67">
        <v>1.239927330126769E-2</v>
      </c>
      <c r="AD28" s="67">
        <v>1.3466510226100698E-3</v>
      </c>
      <c r="AE28" s="67">
        <v>0</v>
      </c>
      <c r="AF28" s="67">
        <v>0</v>
      </c>
      <c r="AG28" s="67">
        <v>1.584601349557458</v>
      </c>
      <c r="AH28" s="67">
        <v>0</v>
      </c>
      <c r="AI28" s="67">
        <v>122.16991335410962</v>
      </c>
      <c r="AJ28" s="67">
        <v>0</v>
      </c>
      <c r="AK28" s="67">
        <v>0</v>
      </c>
      <c r="AL28" s="67">
        <v>0</v>
      </c>
      <c r="AM28" s="67">
        <v>5.052527230730694E-2</v>
      </c>
      <c r="AN28" s="67">
        <v>21.4829790272385</v>
      </c>
      <c r="AO28" s="67">
        <v>6.2526808222603867</v>
      </c>
      <c r="AP28" s="67">
        <v>2.1114602168025409</v>
      </c>
      <c r="AQ28" s="67">
        <v>0</v>
      </c>
      <c r="AR28" s="67">
        <v>1210.762643076157</v>
      </c>
      <c r="AS28" s="67">
        <v>21.847771239479201</v>
      </c>
      <c r="AT28" s="67">
        <v>5146.4171296326722</v>
      </c>
      <c r="AU28" s="67">
        <v>0.30329515038630928</v>
      </c>
      <c r="AV28" s="67">
        <v>0</v>
      </c>
      <c r="AW28" s="67">
        <v>3677.3331871982809</v>
      </c>
      <c r="AX28" s="67">
        <v>0</v>
      </c>
      <c r="AY28" s="67">
        <v>183.27277642724684</v>
      </c>
      <c r="AZ28" s="67">
        <v>9029.1741596480661</v>
      </c>
      <c r="BA28" s="67">
        <v>10239.936802724224</v>
      </c>
      <c r="BB28" s="99"/>
    </row>
    <row r="29" spans="1:54" s="73" customFormat="1" ht="10.5" customHeight="1">
      <c r="A29" s="64" t="s">
        <v>467</v>
      </c>
      <c r="B29" s="67">
        <v>12.059504274448162</v>
      </c>
      <c r="C29" s="67">
        <v>0</v>
      </c>
      <c r="D29" s="67">
        <v>271.40649025575505</v>
      </c>
      <c r="E29" s="67">
        <v>92.86302156937198</v>
      </c>
      <c r="F29" s="67">
        <v>519.2544091783833</v>
      </c>
      <c r="G29" s="67">
        <v>102.61496492111011</v>
      </c>
      <c r="H29" s="67">
        <v>0</v>
      </c>
      <c r="I29" s="67">
        <v>0</v>
      </c>
      <c r="J29" s="67">
        <v>1.2133187687701564E-3</v>
      </c>
      <c r="K29" s="67">
        <v>5.8625809894003948E-2</v>
      </c>
      <c r="L29" s="67">
        <v>2.2065526785090047E-2</v>
      </c>
      <c r="M29" s="67">
        <v>0.74921639659324313</v>
      </c>
      <c r="N29" s="67">
        <v>2.4267169637701212E-3</v>
      </c>
      <c r="O29" s="67">
        <v>2.6995569652452436</v>
      </c>
      <c r="P29" s="67">
        <v>7.0648114618717042</v>
      </c>
      <c r="Q29" s="67">
        <v>0.35680845739795486</v>
      </c>
      <c r="R29" s="67">
        <v>1.0895308201688483</v>
      </c>
      <c r="S29" s="67">
        <v>3.2024158489015451E-3</v>
      </c>
      <c r="T29" s="67">
        <v>0.1924626665352977</v>
      </c>
      <c r="U29" s="67">
        <v>4.5837779301250967E-5</v>
      </c>
      <c r="V29" s="67">
        <v>7.4837507871473013E-3</v>
      </c>
      <c r="W29" s="67">
        <v>2.4455648405051367E-3</v>
      </c>
      <c r="X29" s="67">
        <v>9.4261220382173651E-4</v>
      </c>
      <c r="Y29" s="67">
        <v>1.6350350708413627E-3</v>
      </c>
      <c r="Z29" s="67">
        <v>3.1277654190343314E-5</v>
      </c>
      <c r="AA29" s="67">
        <v>8.3397377408388933E-4</v>
      </c>
      <c r="AB29" s="67">
        <v>5.0516528189398615E-4</v>
      </c>
      <c r="AC29" s="67">
        <v>2.5749947474657964E-2</v>
      </c>
      <c r="AD29" s="67">
        <v>2.5401305924532156E-3</v>
      </c>
      <c r="AE29" s="67">
        <v>0</v>
      </c>
      <c r="AF29" s="67">
        <v>0</v>
      </c>
      <c r="AG29" s="67">
        <v>1.1203343850355134</v>
      </c>
      <c r="AH29" s="67">
        <v>0</v>
      </c>
      <c r="AI29" s="67">
        <v>73.660286911951459</v>
      </c>
      <c r="AJ29" s="67">
        <v>0</v>
      </c>
      <c r="AK29" s="67">
        <v>0.11778960858934565</v>
      </c>
      <c r="AL29" s="67">
        <v>0</v>
      </c>
      <c r="AM29" s="67">
        <v>0.15662742576150232</v>
      </c>
      <c r="AN29" s="67">
        <v>12.531064541334892</v>
      </c>
      <c r="AO29" s="67">
        <v>1.7488598702129488</v>
      </c>
      <c r="AP29" s="67">
        <v>0.27768738209997645</v>
      </c>
      <c r="AQ29" s="67">
        <v>0</v>
      </c>
      <c r="AR29" s="67">
        <v>1100.0931741755865</v>
      </c>
      <c r="AS29" s="67">
        <v>2934.9740662352233</v>
      </c>
      <c r="AT29" s="67">
        <v>1206.2571496147443</v>
      </c>
      <c r="AU29" s="67">
        <v>0</v>
      </c>
      <c r="AV29" s="67">
        <v>0</v>
      </c>
      <c r="AW29" s="67">
        <v>418.06023684623932</v>
      </c>
      <c r="AX29" s="67">
        <v>0</v>
      </c>
      <c r="AY29" s="67">
        <v>1512.1917630224866</v>
      </c>
      <c r="AZ29" s="67">
        <v>6071.4832157186938</v>
      </c>
      <c r="BA29" s="67">
        <v>7171.5763898942805</v>
      </c>
      <c r="BB29" s="99"/>
    </row>
    <row r="30" spans="1:54" s="73" customFormat="1" ht="10.5" customHeight="1">
      <c r="A30" s="64" t="s">
        <v>468</v>
      </c>
      <c r="B30" s="67">
        <v>0</v>
      </c>
      <c r="C30" s="67">
        <v>0</v>
      </c>
      <c r="D30" s="67">
        <v>73.461577449566278</v>
      </c>
      <c r="E30" s="67">
        <v>0</v>
      </c>
      <c r="F30" s="67">
        <v>306.55754710675342</v>
      </c>
      <c r="G30" s="67">
        <v>34.815163796182219</v>
      </c>
      <c r="H30" s="67">
        <v>0</v>
      </c>
      <c r="I30" s="67">
        <v>1.8789137102108717E-3</v>
      </c>
      <c r="J30" s="67">
        <v>4.6472154434208032E-3</v>
      </c>
      <c r="K30" s="67">
        <v>1.907072294693227E-4</v>
      </c>
      <c r="L30" s="67">
        <v>4.3091005981027843E-4</v>
      </c>
      <c r="M30" s="67">
        <v>1.0894504999629688E-4</v>
      </c>
      <c r="N30" s="67">
        <v>1.2625536247960019E-4</v>
      </c>
      <c r="O30" s="67">
        <v>7.9160939432698836E-4</v>
      </c>
      <c r="P30" s="67">
        <v>0.14993938835387416</v>
      </c>
      <c r="Q30" s="67">
        <v>1.1473918807568175E-2</v>
      </c>
      <c r="R30" s="67">
        <v>2.9656099321851604E-3</v>
      </c>
      <c r="S30" s="67">
        <v>0.14595421237574341</v>
      </c>
      <c r="T30" s="67">
        <v>3.724813759615242E-2</v>
      </c>
      <c r="U30" s="67">
        <v>5.9367200623283078E-3</v>
      </c>
      <c r="V30" s="67">
        <v>2.8504696879746973E-2</v>
      </c>
      <c r="W30" s="67">
        <v>4.3950039979045409E-3</v>
      </c>
      <c r="X30" s="67">
        <v>1.058933333253594E-3</v>
      </c>
      <c r="Y30" s="67">
        <v>2.0991352196587923E-3</v>
      </c>
      <c r="Z30" s="67">
        <v>3.7002231606110686E-3</v>
      </c>
      <c r="AA30" s="67">
        <v>0</v>
      </c>
      <c r="AB30" s="67">
        <v>0</v>
      </c>
      <c r="AC30" s="67">
        <v>3.3982127661641428E-3</v>
      </c>
      <c r="AD30" s="67">
        <v>1.1624376415258263E-3</v>
      </c>
      <c r="AE30" s="67">
        <v>0</v>
      </c>
      <c r="AF30" s="67">
        <v>0</v>
      </c>
      <c r="AG30" s="67">
        <v>0</v>
      </c>
      <c r="AH30" s="67">
        <v>1.0579759355185725</v>
      </c>
      <c r="AI30" s="67">
        <v>145.06991247724173</v>
      </c>
      <c r="AJ30" s="67">
        <v>0</v>
      </c>
      <c r="AK30" s="67">
        <v>0</v>
      </c>
      <c r="AL30" s="67">
        <v>0</v>
      </c>
      <c r="AM30" s="67">
        <v>0.11098222110943322</v>
      </c>
      <c r="AN30" s="67">
        <v>54.776989147873834</v>
      </c>
      <c r="AO30" s="67">
        <v>9.0874501298398584</v>
      </c>
      <c r="AP30" s="67">
        <v>0.46379669805572143</v>
      </c>
      <c r="AQ30" s="67">
        <v>0</v>
      </c>
      <c r="AR30" s="67">
        <v>625.80740614851754</v>
      </c>
      <c r="AS30" s="67">
        <v>326.49360109809191</v>
      </c>
      <c r="AT30" s="67">
        <v>911.70304072523481</v>
      </c>
      <c r="AU30" s="67">
        <v>0.83580699730927144</v>
      </c>
      <c r="AV30" s="67">
        <v>0</v>
      </c>
      <c r="AW30" s="67">
        <v>1542.2590866572909</v>
      </c>
      <c r="AX30" s="67">
        <v>0</v>
      </c>
      <c r="AY30" s="67">
        <v>679.68749879172731</v>
      </c>
      <c r="AZ30" s="67">
        <v>3460.9790342696542</v>
      </c>
      <c r="BA30" s="67">
        <v>4086.7864404181719</v>
      </c>
      <c r="BB30" s="99"/>
    </row>
    <row r="31" spans="1:54" s="73" customFormat="1" ht="10.5" customHeight="1">
      <c r="A31" s="64" t="s">
        <v>469</v>
      </c>
      <c r="B31" s="67">
        <v>752.11988833595512</v>
      </c>
      <c r="C31" s="67">
        <v>0</v>
      </c>
      <c r="D31" s="67">
        <v>582.39071197252713</v>
      </c>
      <c r="E31" s="67">
        <v>5.1552831921714188E-4</v>
      </c>
      <c r="F31" s="67">
        <v>2794.5088868126777</v>
      </c>
      <c r="G31" s="67">
        <v>1.9043355421665394E-3</v>
      </c>
      <c r="H31" s="67">
        <v>0</v>
      </c>
      <c r="I31" s="67">
        <v>6.2545254108334883E-3</v>
      </c>
      <c r="J31" s="67">
        <v>6.3375432137508273E-4</v>
      </c>
      <c r="K31" s="67">
        <v>4.6243480837210326E-4</v>
      </c>
      <c r="L31" s="67">
        <v>8.4201542139381441E-2</v>
      </c>
      <c r="M31" s="67">
        <v>5.8760763809571903E-3</v>
      </c>
      <c r="N31" s="67">
        <v>6.0553908486529751E-4</v>
      </c>
      <c r="O31" s="67">
        <v>4664.3213244260542</v>
      </c>
      <c r="P31" s="67">
        <v>21.909705548381623</v>
      </c>
      <c r="Q31" s="67">
        <v>6.3554154898342148</v>
      </c>
      <c r="R31" s="67">
        <v>0.19983957709521472</v>
      </c>
      <c r="S31" s="67">
        <v>1.5786844451611115</v>
      </c>
      <c r="T31" s="67">
        <v>0.29513730861292059</v>
      </c>
      <c r="U31" s="67">
        <v>2.1181021328063657E-2</v>
      </c>
      <c r="V31" s="67">
        <v>6.9567896747065308E-3</v>
      </c>
      <c r="W31" s="67">
        <v>6.6382546921245636E-2</v>
      </c>
      <c r="X31" s="67">
        <v>3.4823778264355206E-4</v>
      </c>
      <c r="Y31" s="67">
        <v>1.6289174709924213E-2</v>
      </c>
      <c r="Z31" s="67">
        <v>0</v>
      </c>
      <c r="AA31" s="67">
        <v>1.0572275982220922E-2</v>
      </c>
      <c r="AB31" s="67">
        <v>0</v>
      </c>
      <c r="AC31" s="67">
        <v>0.7529004928342039</v>
      </c>
      <c r="AD31" s="67">
        <v>6.06034536109414E-4</v>
      </c>
      <c r="AE31" s="67">
        <v>0</v>
      </c>
      <c r="AF31" s="67">
        <v>0</v>
      </c>
      <c r="AG31" s="67">
        <v>88.72388696663964</v>
      </c>
      <c r="AH31" s="67">
        <v>0</v>
      </c>
      <c r="AI31" s="67">
        <v>417.877084807453</v>
      </c>
      <c r="AJ31" s="67">
        <v>0</v>
      </c>
      <c r="AK31" s="67">
        <v>0</v>
      </c>
      <c r="AL31" s="67">
        <v>0</v>
      </c>
      <c r="AM31" s="67">
        <v>0.10539320852228649</v>
      </c>
      <c r="AN31" s="67">
        <v>31.526330711100094</v>
      </c>
      <c r="AO31" s="67">
        <v>4.1187731477114475</v>
      </c>
      <c r="AP31" s="67">
        <v>0.96096024858420803</v>
      </c>
      <c r="AQ31" s="67">
        <v>0</v>
      </c>
      <c r="AR31" s="67">
        <v>9367.9677133160858</v>
      </c>
      <c r="AS31" s="67">
        <v>6944.9745488002836</v>
      </c>
      <c r="AT31" s="67">
        <v>7422.0471869296525</v>
      </c>
      <c r="AU31" s="67">
        <v>0</v>
      </c>
      <c r="AV31" s="67">
        <v>0</v>
      </c>
      <c r="AW31" s="67">
        <v>1297.6685566927877</v>
      </c>
      <c r="AX31" s="67">
        <v>0</v>
      </c>
      <c r="AY31" s="67">
        <v>-5780.9624185668263</v>
      </c>
      <c r="AZ31" s="67">
        <v>9883.7278738558998</v>
      </c>
      <c r="BA31" s="67">
        <v>19251.695587171984</v>
      </c>
      <c r="BB31" s="99"/>
    </row>
    <row r="32" spans="1:54" s="73" customFormat="1" ht="10.5" customHeight="1">
      <c r="A32" s="64" t="s">
        <v>470</v>
      </c>
      <c r="B32" s="67">
        <v>0</v>
      </c>
      <c r="C32" s="67">
        <v>0</v>
      </c>
      <c r="D32" s="67">
        <v>1.8661555022040062</v>
      </c>
      <c r="E32" s="67">
        <v>0</v>
      </c>
      <c r="F32" s="67">
        <v>31.773499965971627</v>
      </c>
      <c r="G32" s="67">
        <v>0.17273941839720564</v>
      </c>
      <c r="H32" s="67">
        <v>0</v>
      </c>
      <c r="I32" s="67">
        <v>5.4792750919507261E-3</v>
      </c>
      <c r="J32" s="67">
        <v>7.3232615774926975E-4</v>
      </c>
      <c r="K32" s="67">
        <v>1.2009854391108171E-3</v>
      </c>
      <c r="L32" s="67">
        <v>5.6935988904218349E-5</v>
      </c>
      <c r="M32" s="67">
        <v>1.057065231925555E-3</v>
      </c>
      <c r="N32" s="67">
        <v>3.3887247417790289E-3</v>
      </c>
      <c r="O32" s="67">
        <v>0</v>
      </c>
      <c r="P32" s="67">
        <v>3.7471102008626204E-4</v>
      </c>
      <c r="Q32" s="67">
        <v>1.9334728722971119E-2</v>
      </c>
      <c r="R32" s="67">
        <v>0</v>
      </c>
      <c r="S32" s="67">
        <v>4.7710004277898489E-2</v>
      </c>
      <c r="T32" s="67">
        <v>1.6110075267815945E-4</v>
      </c>
      <c r="U32" s="67">
        <v>0</v>
      </c>
      <c r="V32" s="67">
        <v>2.960006581642389E-3</v>
      </c>
      <c r="W32" s="67">
        <v>0</v>
      </c>
      <c r="X32" s="67">
        <v>1.9705561791379195E-2</v>
      </c>
      <c r="Y32" s="67">
        <v>1.279039019789778E-2</v>
      </c>
      <c r="Z32" s="67">
        <v>1.3144253614092536E-4</v>
      </c>
      <c r="AA32" s="67">
        <v>2.1822531172447164E-3</v>
      </c>
      <c r="AB32" s="67">
        <v>1.0357306029148263E-3</v>
      </c>
      <c r="AC32" s="67">
        <v>1.6569230811497241E-3</v>
      </c>
      <c r="AD32" s="67">
        <v>6.7039615455345865E-4</v>
      </c>
      <c r="AE32" s="67">
        <v>0</v>
      </c>
      <c r="AF32" s="67">
        <v>0</v>
      </c>
      <c r="AG32" s="67">
        <v>12.040667633930374</v>
      </c>
      <c r="AH32" s="67">
        <v>4.0777798807563235</v>
      </c>
      <c r="AI32" s="67">
        <v>173.84177196771796</v>
      </c>
      <c r="AJ32" s="67">
        <v>0</v>
      </c>
      <c r="AK32" s="67">
        <v>7.6952167420325139</v>
      </c>
      <c r="AL32" s="67">
        <v>1.0838646657326179</v>
      </c>
      <c r="AM32" s="67">
        <v>0.96246272682439327</v>
      </c>
      <c r="AN32" s="67">
        <v>11.039852111265276</v>
      </c>
      <c r="AO32" s="67">
        <v>4.2420793148941627</v>
      </c>
      <c r="AP32" s="67">
        <v>0.6928103619044349</v>
      </c>
      <c r="AQ32" s="67">
        <v>0</v>
      </c>
      <c r="AR32" s="67">
        <v>249.60952885311889</v>
      </c>
      <c r="AS32" s="67">
        <v>1352.4219911545176</v>
      </c>
      <c r="AT32" s="67">
        <v>757.76546257639006</v>
      </c>
      <c r="AU32" s="67">
        <v>0.19565893199330558</v>
      </c>
      <c r="AV32" s="67">
        <v>0</v>
      </c>
      <c r="AW32" s="67">
        <v>1221.2112459540929</v>
      </c>
      <c r="AX32" s="67">
        <v>0</v>
      </c>
      <c r="AY32" s="67">
        <v>488.60045583245346</v>
      </c>
      <c r="AZ32" s="67">
        <v>3820.1948144494477</v>
      </c>
      <c r="BA32" s="67">
        <v>4069.8043433025664</v>
      </c>
      <c r="BB32" s="99"/>
    </row>
    <row r="33" spans="1:54" s="73" customFormat="1" ht="10.5" customHeight="1">
      <c r="A33" s="64" t="s">
        <v>471</v>
      </c>
      <c r="B33" s="67">
        <v>7.4011575066309279</v>
      </c>
      <c r="C33" s="67">
        <v>0</v>
      </c>
      <c r="D33" s="67">
        <v>0.86278850282164765</v>
      </c>
      <c r="E33" s="67">
        <v>0</v>
      </c>
      <c r="F33" s="67">
        <v>42.831069236653008</v>
      </c>
      <c r="G33" s="67">
        <v>3.0332143136448138</v>
      </c>
      <c r="H33" s="67">
        <v>0</v>
      </c>
      <c r="I33" s="67">
        <v>0</v>
      </c>
      <c r="J33" s="67">
        <v>7.9370038053112207E-4</v>
      </c>
      <c r="K33" s="67">
        <v>0</v>
      </c>
      <c r="L33" s="67">
        <v>0</v>
      </c>
      <c r="M33" s="67">
        <v>1.1734137680220434E-3</v>
      </c>
      <c r="N33" s="67">
        <v>0</v>
      </c>
      <c r="O33" s="67">
        <v>0</v>
      </c>
      <c r="P33" s="67">
        <v>6.9191572144093536E-2</v>
      </c>
      <c r="Q33" s="67">
        <v>0</v>
      </c>
      <c r="R33" s="67">
        <v>0</v>
      </c>
      <c r="S33" s="67">
        <v>9.4618944971555847E-4</v>
      </c>
      <c r="T33" s="67">
        <v>2.5190105186747241E-4</v>
      </c>
      <c r="U33" s="67">
        <v>0</v>
      </c>
      <c r="V33" s="67">
        <v>4.491532526004381E-3</v>
      </c>
      <c r="W33" s="67">
        <v>3.1615878619351165E-5</v>
      </c>
      <c r="X33" s="67">
        <v>1.1737396190767015E-5</v>
      </c>
      <c r="Y33" s="67">
        <v>9.7228503292632641E-4</v>
      </c>
      <c r="Z33" s="67">
        <v>0</v>
      </c>
      <c r="AA33" s="67">
        <v>0</v>
      </c>
      <c r="AB33" s="67">
        <v>0</v>
      </c>
      <c r="AC33" s="67">
        <v>7.943801687230167E-4</v>
      </c>
      <c r="AD33" s="67">
        <v>1.4051310604232643E-3</v>
      </c>
      <c r="AE33" s="67">
        <v>0</v>
      </c>
      <c r="AF33" s="67">
        <v>0</v>
      </c>
      <c r="AG33" s="67">
        <v>0</v>
      </c>
      <c r="AH33" s="67">
        <v>0</v>
      </c>
      <c r="AI33" s="67">
        <v>87.197271954168983</v>
      </c>
      <c r="AJ33" s="67">
        <v>0</v>
      </c>
      <c r="AK33" s="67">
        <v>0</v>
      </c>
      <c r="AL33" s="67">
        <v>0</v>
      </c>
      <c r="AM33" s="67">
        <v>0</v>
      </c>
      <c r="AN33" s="67">
        <v>37.806231632859991</v>
      </c>
      <c r="AO33" s="67">
        <v>5.2671697796198718</v>
      </c>
      <c r="AP33" s="67">
        <v>0.8115346028578857</v>
      </c>
      <c r="AQ33" s="67">
        <v>0</v>
      </c>
      <c r="AR33" s="67">
        <v>185.29050098811425</v>
      </c>
      <c r="AS33" s="67">
        <v>0.49316658547162107</v>
      </c>
      <c r="AT33" s="67">
        <v>169.8816018781564</v>
      </c>
      <c r="AU33" s="67">
        <v>0.58699813721798255</v>
      </c>
      <c r="AV33" s="67">
        <v>0</v>
      </c>
      <c r="AW33" s="67">
        <v>1003.8931677527389</v>
      </c>
      <c r="AX33" s="67">
        <v>0</v>
      </c>
      <c r="AY33" s="67">
        <v>-104.0390258719639</v>
      </c>
      <c r="AZ33" s="67">
        <v>1070.8159084816209</v>
      </c>
      <c r="BA33" s="67">
        <v>1256.1064094697351</v>
      </c>
      <c r="BB33" s="99"/>
    </row>
    <row r="34" spans="1:54" s="73" customFormat="1" ht="10.5" customHeight="1">
      <c r="A34" s="64" t="s">
        <v>472</v>
      </c>
      <c r="B34" s="67">
        <v>82.300608911446062</v>
      </c>
      <c r="C34" s="67">
        <v>1.481250128420005</v>
      </c>
      <c r="D34" s="67">
        <v>276.86687341376148</v>
      </c>
      <c r="E34" s="67">
        <v>1.2863900228145136E-2</v>
      </c>
      <c r="F34" s="67">
        <v>2735.7703447283434</v>
      </c>
      <c r="G34" s="67">
        <v>31.316074174290215</v>
      </c>
      <c r="H34" s="67">
        <v>0</v>
      </c>
      <c r="I34" s="67">
        <v>0.15978043231879693</v>
      </c>
      <c r="J34" s="67">
        <v>1.6354874134758664E-2</v>
      </c>
      <c r="K34" s="67">
        <v>1.6352160997797525E-3</v>
      </c>
      <c r="L34" s="67">
        <v>27.663759741751413</v>
      </c>
      <c r="M34" s="67">
        <v>104.05013160406234</v>
      </c>
      <c r="N34" s="67">
        <v>9.1120445940057082E-2</v>
      </c>
      <c r="O34" s="67">
        <v>3.4328486833753451</v>
      </c>
      <c r="P34" s="67">
        <v>15.438708466280465</v>
      </c>
      <c r="Q34" s="67">
        <v>2.8227914611627734</v>
      </c>
      <c r="R34" s="67">
        <v>0.82226889952220095</v>
      </c>
      <c r="S34" s="67">
        <v>0.10241604770432323</v>
      </c>
      <c r="T34" s="67">
        <v>1.4787560165654132</v>
      </c>
      <c r="U34" s="67">
        <v>4.1605037471419631E-4</v>
      </c>
      <c r="V34" s="67">
        <v>3.5460934580882147E-3</v>
      </c>
      <c r="W34" s="67">
        <v>4.4391221580798628E-3</v>
      </c>
      <c r="X34" s="67">
        <v>9.9373381461215109E-6</v>
      </c>
      <c r="Y34" s="67">
        <v>3.9551728631834059E-2</v>
      </c>
      <c r="Z34" s="67">
        <v>0</v>
      </c>
      <c r="AA34" s="67">
        <v>8.0282173103339051E-3</v>
      </c>
      <c r="AB34" s="67">
        <v>3.1851318424597213E-5</v>
      </c>
      <c r="AC34" s="67">
        <v>0.19271995842753803</v>
      </c>
      <c r="AD34" s="67">
        <v>2.0433202440766529E-3</v>
      </c>
      <c r="AE34" s="67">
        <v>0</v>
      </c>
      <c r="AF34" s="67">
        <v>0</v>
      </c>
      <c r="AG34" s="67">
        <v>505.71114081705957</v>
      </c>
      <c r="AH34" s="67">
        <v>0</v>
      </c>
      <c r="AI34" s="67">
        <v>258.08245382236544</v>
      </c>
      <c r="AJ34" s="67">
        <v>0</v>
      </c>
      <c r="AK34" s="67">
        <v>0</v>
      </c>
      <c r="AL34" s="67">
        <v>0</v>
      </c>
      <c r="AM34" s="67">
        <v>0.21878288089538783</v>
      </c>
      <c r="AN34" s="67">
        <v>14.699075752102262</v>
      </c>
      <c r="AO34" s="67">
        <v>2.1714409143709958</v>
      </c>
      <c r="AP34" s="67">
        <v>3.1030706224663649</v>
      </c>
      <c r="AQ34" s="67">
        <v>0</v>
      </c>
      <c r="AR34" s="67">
        <v>4068.0653382339283</v>
      </c>
      <c r="AS34" s="67">
        <v>318.09467331864352</v>
      </c>
      <c r="AT34" s="67">
        <v>6691.8593549439847</v>
      </c>
      <c r="AU34" s="67">
        <v>0.55709313027541973</v>
      </c>
      <c r="AV34" s="67">
        <v>0</v>
      </c>
      <c r="AW34" s="67">
        <v>1515.3434867828171</v>
      </c>
      <c r="AX34" s="67">
        <v>0</v>
      </c>
      <c r="AY34" s="67">
        <v>3168.376190342683</v>
      </c>
      <c r="AZ34" s="67">
        <v>11694.230798518405</v>
      </c>
      <c r="BA34" s="67">
        <v>15762.296136752333</v>
      </c>
      <c r="BB34" s="99"/>
    </row>
    <row r="35" spans="1:54" s="73" customFormat="1" ht="10.5" customHeight="1">
      <c r="A35" s="64" t="s">
        <v>473</v>
      </c>
      <c r="B35" s="67">
        <v>1968.4548737992855</v>
      </c>
      <c r="C35" s="67">
        <v>0</v>
      </c>
      <c r="D35" s="67">
        <v>649.2970194761192</v>
      </c>
      <c r="E35" s="67">
        <v>3.4070436931301452E-4</v>
      </c>
      <c r="F35" s="67">
        <v>1244.607887989303</v>
      </c>
      <c r="G35" s="67">
        <v>0</v>
      </c>
      <c r="H35" s="67">
        <v>0</v>
      </c>
      <c r="I35" s="67">
        <v>0</v>
      </c>
      <c r="J35" s="67">
        <v>5.5726136966925419E-3</v>
      </c>
      <c r="K35" s="67">
        <v>0.20410302548166573</v>
      </c>
      <c r="L35" s="67">
        <v>0</v>
      </c>
      <c r="M35" s="67">
        <v>0</v>
      </c>
      <c r="N35" s="67">
        <v>0</v>
      </c>
      <c r="O35" s="67">
        <v>1.15379190453818E-3</v>
      </c>
      <c r="P35" s="67">
        <v>0.17161432837324125</v>
      </c>
      <c r="Q35" s="67">
        <v>0.18876110447672398</v>
      </c>
      <c r="R35" s="67">
        <v>0.15070516742541812</v>
      </c>
      <c r="S35" s="67">
        <v>9.8329503740274228E-4</v>
      </c>
      <c r="T35" s="67">
        <v>0</v>
      </c>
      <c r="U35" s="67">
        <v>0</v>
      </c>
      <c r="V35" s="67">
        <v>6.0752382560823178E-3</v>
      </c>
      <c r="W35" s="67">
        <v>0</v>
      </c>
      <c r="X35" s="67">
        <v>7.7773768775741539E-3</v>
      </c>
      <c r="Y35" s="67">
        <v>1.1946703645421693E-2</v>
      </c>
      <c r="Z35" s="67">
        <v>1.1642203757014065E-4</v>
      </c>
      <c r="AA35" s="67">
        <v>0</v>
      </c>
      <c r="AB35" s="67">
        <v>0</v>
      </c>
      <c r="AC35" s="67">
        <v>1.2116885070647882E-4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1.6395566050381227</v>
      </c>
      <c r="AN35" s="67">
        <v>5.5981768368918052</v>
      </c>
      <c r="AO35" s="67">
        <v>0.44869729800516123</v>
      </c>
      <c r="AP35" s="67">
        <v>32.426667583473048</v>
      </c>
      <c r="AQ35" s="67">
        <v>0</v>
      </c>
      <c r="AR35" s="67">
        <v>3903.2221505285479</v>
      </c>
      <c r="AS35" s="67">
        <v>261.60844265412572</v>
      </c>
      <c r="AT35" s="67">
        <v>2478.5576217151051</v>
      </c>
      <c r="AU35" s="67">
        <v>0</v>
      </c>
      <c r="AV35" s="67">
        <v>0</v>
      </c>
      <c r="AW35" s="67">
        <v>938.64869656081385</v>
      </c>
      <c r="AX35" s="67">
        <v>0</v>
      </c>
      <c r="AY35" s="67">
        <v>1695.7999219167596</v>
      </c>
      <c r="AZ35" s="67">
        <v>5374.6146828468045</v>
      </c>
      <c r="BA35" s="67">
        <v>9277.8368333753533</v>
      </c>
      <c r="BB35" s="99"/>
    </row>
    <row r="36" spans="1:54" s="73" customFormat="1" ht="10.5" customHeight="1">
      <c r="A36" s="64" t="s">
        <v>474</v>
      </c>
      <c r="B36" s="67">
        <v>19.67913770334852</v>
      </c>
      <c r="C36" s="67">
        <v>0</v>
      </c>
      <c r="D36" s="67">
        <v>456.93806795976542</v>
      </c>
      <c r="E36" s="67">
        <v>0.38753316118871917</v>
      </c>
      <c r="F36" s="67">
        <v>900.18140410242063</v>
      </c>
      <c r="G36" s="67">
        <v>13.205241954819961</v>
      </c>
      <c r="H36" s="67">
        <v>0</v>
      </c>
      <c r="I36" s="67">
        <v>1.1274131436310101E-2</v>
      </c>
      <c r="J36" s="67">
        <v>3.7390404533912798E-2</v>
      </c>
      <c r="K36" s="67">
        <v>3.0356493689308568</v>
      </c>
      <c r="L36" s="67">
        <v>0.41798603829834408</v>
      </c>
      <c r="M36" s="67">
        <v>0.14423561504447713</v>
      </c>
      <c r="N36" s="67">
        <v>3.827941441744636E-2</v>
      </c>
      <c r="O36" s="67">
        <v>9.1353562844809399</v>
      </c>
      <c r="P36" s="67">
        <v>8.4660630160157329</v>
      </c>
      <c r="Q36" s="67">
        <v>4.8291903272952714</v>
      </c>
      <c r="R36" s="67">
        <v>1.2556885443464738</v>
      </c>
      <c r="S36" s="67">
        <v>9.302769958143059E-2</v>
      </c>
      <c r="T36" s="67">
        <v>0.30365858634107418</v>
      </c>
      <c r="U36" s="67">
        <v>3.9204825039261716E-4</v>
      </c>
      <c r="V36" s="67">
        <v>0.48568855374360531</v>
      </c>
      <c r="W36" s="67">
        <v>0.10056546754600795</v>
      </c>
      <c r="X36" s="67">
        <v>0.31986232335841164</v>
      </c>
      <c r="Y36" s="67">
        <v>0.61231144647374736</v>
      </c>
      <c r="Z36" s="67">
        <v>4.4774406553745962E-2</v>
      </c>
      <c r="AA36" s="67">
        <v>2.3122578057583047E-2</v>
      </c>
      <c r="AB36" s="67">
        <v>1.0534634528842523E-4</v>
      </c>
      <c r="AC36" s="67">
        <v>0.2224905893802851</v>
      </c>
      <c r="AD36" s="67">
        <v>1.3819926512720531</v>
      </c>
      <c r="AE36" s="67">
        <v>0</v>
      </c>
      <c r="AF36" s="67">
        <v>0</v>
      </c>
      <c r="AG36" s="67">
        <v>32.702655677625152</v>
      </c>
      <c r="AH36" s="67">
        <v>3.1048960041861022</v>
      </c>
      <c r="AI36" s="67">
        <v>416.50592973569638</v>
      </c>
      <c r="AJ36" s="67">
        <v>0.71371798051905044</v>
      </c>
      <c r="AK36" s="67">
        <v>7.6016586032720809E-2</v>
      </c>
      <c r="AL36" s="67">
        <v>0</v>
      </c>
      <c r="AM36" s="67">
        <v>2.729184881909049</v>
      </c>
      <c r="AN36" s="67">
        <v>158.88505051253597</v>
      </c>
      <c r="AO36" s="67">
        <v>42.230039722607884</v>
      </c>
      <c r="AP36" s="67">
        <v>1.9968897667914585</v>
      </c>
      <c r="AQ36" s="67">
        <v>0</v>
      </c>
      <c r="AR36" s="67">
        <v>2080.2948705911494</v>
      </c>
      <c r="AS36" s="67">
        <v>364.49611873502181</v>
      </c>
      <c r="AT36" s="67">
        <v>11929.151978505522</v>
      </c>
      <c r="AU36" s="67">
        <v>1.5441296651850833</v>
      </c>
      <c r="AV36" s="67">
        <v>0</v>
      </c>
      <c r="AW36" s="67">
        <v>10723.104413812696</v>
      </c>
      <c r="AX36" s="67">
        <v>0</v>
      </c>
      <c r="AY36" s="67">
        <v>-5766.5576826316137</v>
      </c>
      <c r="AZ36" s="67">
        <v>17251.738958086811</v>
      </c>
      <c r="BA36" s="67">
        <v>19332.033828677959</v>
      </c>
      <c r="BB36" s="99"/>
    </row>
    <row r="37" spans="1:54" s="73" customFormat="1" ht="10.5" customHeight="1">
      <c r="A37" s="64" t="s">
        <v>475</v>
      </c>
      <c r="B37" s="67">
        <v>0</v>
      </c>
      <c r="C37" s="67">
        <v>0</v>
      </c>
      <c r="D37" s="67">
        <v>0.40203023023808931</v>
      </c>
      <c r="E37" s="67">
        <v>1.4951275039345329E-4</v>
      </c>
      <c r="F37" s="67">
        <v>48.790007887724599</v>
      </c>
      <c r="G37" s="67">
        <v>682.23151458145333</v>
      </c>
      <c r="H37" s="67">
        <v>2.8863771031084402E-2</v>
      </c>
      <c r="I37" s="67">
        <v>0.42426328135786601</v>
      </c>
      <c r="J37" s="67">
        <v>8.6389521563181339E-3</v>
      </c>
      <c r="K37" s="67">
        <v>1.1070329187871173E-3</v>
      </c>
      <c r="L37" s="67">
        <v>5.3184917466431213E-3</v>
      </c>
      <c r="M37" s="67">
        <v>1.3435038897901757E-4</v>
      </c>
      <c r="N37" s="67">
        <v>3.9661147748554508E-4</v>
      </c>
      <c r="O37" s="67">
        <v>93.562420774274926</v>
      </c>
      <c r="P37" s="67">
        <v>0.13682516369703604</v>
      </c>
      <c r="Q37" s="67">
        <v>8.8388819675452646E-2</v>
      </c>
      <c r="R37" s="67">
        <v>9.7123709391924804E-4</v>
      </c>
      <c r="S37" s="67">
        <v>2.2555854529743504E-3</v>
      </c>
      <c r="T37" s="67">
        <v>1.8559755085349073E-3</v>
      </c>
      <c r="U37" s="67">
        <v>1.0909903939912465E-3</v>
      </c>
      <c r="V37" s="67">
        <v>9.1521845363365384E-3</v>
      </c>
      <c r="W37" s="67">
        <v>2.8599052596413304E-3</v>
      </c>
      <c r="X37" s="67">
        <v>2.4331679605394365E-2</v>
      </c>
      <c r="Y37" s="67">
        <v>9.1032508188728534E-3</v>
      </c>
      <c r="Z37" s="67">
        <v>3.8028910229931262E-3</v>
      </c>
      <c r="AA37" s="67">
        <v>3.2336789090899724E-3</v>
      </c>
      <c r="AB37" s="67">
        <v>0</v>
      </c>
      <c r="AC37" s="67">
        <v>1.7682796058994709E-2</v>
      </c>
      <c r="AD37" s="67">
        <v>0</v>
      </c>
      <c r="AE37" s="67">
        <v>0</v>
      </c>
      <c r="AF37" s="67">
        <v>0</v>
      </c>
      <c r="AG37" s="67">
        <v>1.0926909064564845</v>
      </c>
      <c r="AH37" s="67">
        <v>2.303823664528426</v>
      </c>
      <c r="AI37" s="67">
        <v>2725.3479795498365</v>
      </c>
      <c r="AJ37" s="67">
        <v>0</v>
      </c>
      <c r="AK37" s="67">
        <v>6.0094871179255955</v>
      </c>
      <c r="AL37" s="67">
        <v>0</v>
      </c>
      <c r="AM37" s="67">
        <v>0.14185112686794249</v>
      </c>
      <c r="AN37" s="67">
        <v>12.729602599872932</v>
      </c>
      <c r="AO37" s="67">
        <v>13.990866469945647</v>
      </c>
      <c r="AP37" s="67">
        <v>2.1556305832891676</v>
      </c>
      <c r="AQ37" s="67">
        <v>0</v>
      </c>
      <c r="AR37" s="67">
        <v>3589.5283316542746</v>
      </c>
      <c r="AS37" s="67">
        <v>351.88521231865059</v>
      </c>
      <c r="AT37" s="67">
        <v>3419.0958613957928</v>
      </c>
      <c r="AU37" s="67">
        <v>0</v>
      </c>
      <c r="AV37" s="67">
        <v>0</v>
      </c>
      <c r="AW37" s="67">
        <v>5680.5347942894969</v>
      </c>
      <c r="AX37" s="67">
        <v>0</v>
      </c>
      <c r="AY37" s="67">
        <v>597.11373510070359</v>
      </c>
      <c r="AZ37" s="67">
        <v>10048.629603104644</v>
      </c>
      <c r="BA37" s="67">
        <v>13638.157934758918</v>
      </c>
      <c r="BB37" s="99"/>
    </row>
    <row r="38" spans="1:54" s="73" customFormat="1" ht="10.5" customHeight="1">
      <c r="A38" s="64" t="s">
        <v>476</v>
      </c>
      <c r="B38" s="67">
        <v>0</v>
      </c>
      <c r="C38" s="67">
        <v>0</v>
      </c>
      <c r="D38" s="67">
        <v>2.7623411855391634E-4</v>
      </c>
      <c r="E38" s="67">
        <v>0</v>
      </c>
      <c r="F38" s="67">
        <v>0</v>
      </c>
      <c r="G38" s="67">
        <v>0</v>
      </c>
      <c r="H38" s="67">
        <v>85.360093364244406</v>
      </c>
      <c r="I38" s="67">
        <v>0</v>
      </c>
      <c r="J38" s="67">
        <v>1.9682747968976077E-3</v>
      </c>
      <c r="K38" s="67">
        <v>3.5104559023356317E-4</v>
      </c>
      <c r="L38" s="67">
        <v>0</v>
      </c>
      <c r="M38" s="67">
        <v>0</v>
      </c>
      <c r="N38" s="67">
        <v>0</v>
      </c>
      <c r="O38" s="67">
        <v>0</v>
      </c>
      <c r="P38" s="67">
        <v>0.38641401912316359</v>
      </c>
      <c r="Q38" s="67">
        <v>0</v>
      </c>
      <c r="R38" s="67">
        <v>0</v>
      </c>
      <c r="S38" s="67">
        <v>1.9351101952092418E-2</v>
      </c>
      <c r="T38" s="67">
        <v>1.7338902985818367E-6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85.768455773715658</v>
      </c>
      <c r="AS38" s="67">
        <v>70.898110059792927</v>
      </c>
      <c r="AT38" s="67">
        <v>445.23823422474049</v>
      </c>
      <c r="AU38" s="67">
        <v>0</v>
      </c>
      <c r="AV38" s="67">
        <v>0</v>
      </c>
      <c r="AW38" s="67">
        <v>1973.5358708563115</v>
      </c>
      <c r="AX38" s="67">
        <v>0</v>
      </c>
      <c r="AY38" s="67">
        <v>574.82522230738141</v>
      </c>
      <c r="AZ38" s="67">
        <v>3064.4974374482263</v>
      </c>
      <c r="BA38" s="67">
        <v>3150.265893221942</v>
      </c>
      <c r="BB38" s="99"/>
    </row>
    <row r="39" spans="1:54" s="73" customFormat="1" ht="10.5" customHeight="1">
      <c r="A39" s="64" t="s">
        <v>477</v>
      </c>
      <c r="B39" s="67">
        <v>148.6864470620695</v>
      </c>
      <c r="C39" s="67">
        <v>8.8740891609430061</v>
      </c>
      <c r="D39" s="67">
        <v>29.695853642646014</v>
      </c>
      <c r="E39" s="67">
        <v>0.2866776136149557</v>
      </c>
      <c r="F39" s="67">
        <v>86.241103390698214</v>
      </c>
      <c r="G39" s="67">
        <v>2.1477012667715312</v>
      </c>
      <c r="H39" s="67">
        <v>0.23287031650628223</v>
      </c>
      <c r="I39" s="67">
        <v>563.8507613007356</v>
      </c>
      <c r="J39" s="67">
        <v>1503.8555733652604</v>
      </c>
      <c r="K39" s="67">
        <v>56.498937619489894</v>
      </c>
      <c r="L39" s="67">
        <v>3.0536121624839581</v>
      </c>
      <c r="M39" s="67">
        <v>107.51470057154677</v>
      </c>
      <c r="N39" s="67">
        <v>1.8969509254528216</v>
      </c>
      <c r="O39" s="67">
        <v>20.896380347480058</v>
      </c>
      <c r="P39" s="67">
        <v>145.39244367489195</v>
      </c>
      <c r="Q39" s="67">
        <v>25.154157935638288</v>
      </c>
      <c r="R39" s="67">
        <v>0.24026849455605989</v>
      </c>
      <c r="S39" s="67">
        <v>113.98894539657032</v>
      </c>
      <c r="T39" s="67">
        <v>3.2070782361525088</v>
      </c>
      <c r="U39" s="67">
        <v>0.25491276275879021</v>
      </c>
      <c r="V39" s="67">
        <v>16.885083004610888</v>
      </c>
      <c r="W39" s="67">
        <v>1.2939858780034574</v>
      </c>
      <c r="X39" s="67">
        <v>2.5921231885545817</v>
      </c>
      <c r="Y39" s="67">
        <v>12.40362153862101</v>
      </c>
      <c r="Z39" s="67">
        <v>56.05449770982478</v>
      </c>
      <c r="AA39" s="67">
        <v>71.120085926802929</v>
      </c>
      <c r="AB39" s="67">
        <v>11.48879949109595</v>
      </c>
      <c r="AC39" s="67">
        <v>300.92276370257821</v>
      </c>
      <c r="AD39" s="67">
        <v>2.8408885693383472</v>
      </c>
      <c r="AE39" s="67">
        <v>3.4398843909078627</v>
      </c>
      <c r="AF39" s="67">
        <v>58.93266092303903</v>
      </c>
      <c r="AG39" s="67">
        <v>17.245879378617435</v>
      </c>
      <c r="AH39" s="67">
        <v>10.279714910065771</v>
      </c>
      <c r="AI39" s="67">
        <v>49.09567296626178</v>
      </c>
      <c r="AJ39" s="67">
        <v>0.21281526498287248</v>
      </c>
      <c r="AK39" s="67">
        <v>0</v>
      </c>
      <c r="AL39" s="67">
        <v>0</v>
      </c>
      <c r="AM39" s="67">
        <v>1.0398349871714156</v>
      </c>
      <c r="AN39" s="67">
        <v>6.8768769446653515</v>
      </c>
      <c r="AO39" s="67">
        <v>1.0136167258230266</v>
      </c>
      <c r="AP39" s="67">
        <v>59.106176593924104</v>
      </c>
      <c r="AQ39" s="67">
        <v>0</v>
      </c>
      <c r="AR39" s="67">
        <v>3504.8144473411544</v>
      </c>
      <c r="AS39" s="67">
        <v>362.95337483891956</v>
      </c>
      <c r="AT39" s="67">
        <v>266.19533660763705</v>
      </c>
      <c r="AU39" s="67">
        <v>0</v>
      </c>
      <c r="AV39" s="67">
        <v>0</v>
      </c>
      <c r="AW39" s="67">
        <v>2851.9943408547174</v>
      </c>
      <c r="AX39" s="67">
        <v>0</v>
      </c>
      <c r="AY39" s="67">
        <v>-950.38083051967885</v>
      </c>
      <c r="AZ39" s="67">
        <v>2530.7622217815951</v>
      </c>
      <c r="BA39" s="67">
        <v>6035.5766691227491</v>
      </c>
      <c r="BB39" s="99"/>
    </row>
    <row r="40" spans="1:54" s="73" customFormat="1" ht="10.5" customHeight="1">
      <c r="A40" s="64" t="s">
        <v>478</v>
      </c>
      <c r="B40" s="67">
        <v>2.3575194144322156</v>
      </c>
      <c r="C40" s="67">
        <v>0.11640091361930326</v>
      </c>
      <c r="D40" s="67">
        <v>0.24943606305168303</v>
      </c>
      <c r="E40" s="67">
        <v>7.9155597126281252E-5</v>
      </c>
      <c r="F40" s="67">
        <v>2.3231627835136704E-2</v>
      </c>
      <c r="G40" s="67">
        <v>4.2253151026395302E-4</v>
      </c>
      <c r="H40" s="67">
        <v>0</v>
      </c>
      <c r="I40" s="67">
        <v>80.125271138945223</v>
      </c>
      <c r="J40" s="67">
        <v>117.24106624007531</v>
      </c>
      <c r="K40" s="67">
        <v>0.14474368966989673</v>
      </c>
      <c r="L40" s="67">
        <v>9.4982217966407424E-3</v>
      </c>
      <c r="M40" s="67">
        <v>1.1057117626125284E-3</v>
      </c>
      <c r="N40" s="67">
        <v>1.264549687026016E-2</v>
      </c>
      <c r="O40" s="67">
        <v>0.1239459234624336</v>
      </c>
      <c r="P40" s="67">
        <v>2.3454614737078782E-2</v>
      </c>
      <c r="Q40" s="67">
        <v>0.24677617073365168</v>
      </c>
      <c r="R40" s="67">
        <v>9.1274589416721384E-5</v>
      </c>
      <c r="S40" s="67">
        <v>3.3371125118317149E-2</v>
      </c>
      <c r="T40" s="67">
        <v>2.9663690981362317E-3</v>
      </c>
      <c r="U40" s="67">
        <v>9.7644720166242156E-3</v>
      </c>
      <c r="V40" s="67">
        <v>6.6156071151579926E-2</v>
      </c>
      <c r="W40" s="67">
        <v>4.1067552874638855E-2</v>
      </c>
      <c r="X40" s="67">
        <v>4.4036089284227392E-2</v>
      </c>
      <c r="Y40" s="67">
        <v>0.24262246388177869</v>
      </c>
      <c r="Z40" s="67">
        <v>1.3427916353664969E-2</v>
      </c>
      <c r="AA40" s="67">
        <v>3.0789019515288321E-3</v>
      </c>
      <c r="AB40" s="67">
        <v>1.2117281323591234</v>
      </c>
      <c r="AC40" s="67">
        <v>1.453022765512286</v>
      </c>
      <c r="AD40" s="67">
        <v>0.10607168801497051</v>
      </c>
      <c r="AE40" s="67">
        <v>23.799353982653731</v>
      </c>
      <c r="AF40" s="67">
        <v>4.0729728236858875</v>
      </c>
      <c r="AG40" s="67">
        <v>54.355494289922937</v>
      </c>
      <c r="AH40" s="67">
        <v>88.642505526143466</v>
      </c>
      <c r="AI40" s="67">
        <v>32.217364773841972</v>
      </c>
      <c r="AJ40" s="67">
        <v>9.1520846248723053</v>
      </c>
      <c r="AK40" s="67">
        <v>38.208718567226391</v>
      </c>
      <c r="AL40" s="67">
        <v>3.4559757307122525</v>
      </c>
      <c r="AM40" s="67">
        <v>48.712340389799493</v>
      </c>
      <c r="AN40" s="67">
        <v>79.032228131611689</v>
      </c>
      <c r="AO40" s="67">
        <v>3.127476411277871</v>
      </c>
      <c r="AP40" s="67">
        <v>73.581210222352567</v>
      </c>
      <c r="AQ40" s="67">
        <v>0</v>
      </c>
      <c r="AR40" s="67">
        <v>662.26072721040555</v>
      </c>
      <c r="AS40" s="67">
        <v>79.672042180382007</v>
      </c>
      <c r="AT40" s="67">
        <v>3677.2588647199427</v>
      </c>
      <c r="AU40" s="67">
        <v>1.7234740931774808</v>
      </c>
      <c r="AV40" s="67">
        <v>0</v>
      </c>
      <c r="AW40" s="67">
        <v>7335.7594582672155</v>
      </c>
      <c r="AX40" s="67">
        <v>0</v>
      </c>
      <c r="AY40" s="67">
        <v>-3293.6457524114921</v>
      </c>
      <c r="AZ40" s="67">
        <v>7800.7680868492262</v>
      </c>
      <c r="BA40" s="67">
        <v>8463.0288140596313</v>
      </c>
      <c r="BB40" s="99"/>
    </row>
    <row r="41" spans="1:54" s="73" customFormat="1" ht="10.5" customHeight="1">
      <c r="A41" s="64" t="s">
        <v>479</v>
      </c>
      <c r="B41" s="67">
        <v>0.33278784098199077</v>
      </c>
      <c r="C41" s="67">
        <v>0</v>
      </c>
      <c r="D41" s="67">
        <v>2.8235265142560881</v>
      </c>
      <c r="E41" s="67">
        <v>3.0753118034626396E-3</v>
      </c>
      <c r="F41" s="67">
        <v>8.0316203312266339</v>
      </c>
      <c r="G41" s="67">
        <v>5.1206630475584172E-5</v>
      </c>
      <c r="H41" s="67">
        <v>0</v>
      </c>
      <c r="I41" s="67">
        <v>3.2186815468091025E-2</v>
      </c>
      <c r="J41" s="67">
        <v>1.5893817675523183</v>
      </c>
      <c r="K41" s="67">
        <v>364.19880975921944</v>
      </c>
      <c r="L41" s="67">
        <v>0.19577394146818985</v>
      </c>
      <c r="M41" s="67">
        <v>0.41871539640741667</v>
      </c>
      <c r="N41" s="67">
        <v>2.0152375161183143E-2</v>
      </c>
      <c r="O41" s="67">
        <v>8.0295954742923378E-2</v>
      </c>
      <c r="P41" s="67">
        <v>8.0294613014842859</v>
      </c>
      <c r="Q41" s="67">
        <v>0.20936107632695317</v>
      </c>
      <c r="R41" s="67">
        <v>0</v>
      </c>
      <c r="S41" s="67">
        <v>0.35869090711844537</v>
      </c>
      <c r="T41" s="67">
        <v>5.3967603590635946E-2</v>
      </c>
      <c r="U41" s="67">
        <v>9.2953574209885381E-3</v>
      </c>
      <c r="V41" s="67">
        <v>2.9608457084319327E-2</v>
      </c>
      <c r="W41" s="67">
        <v>4.8056278183667436E-2</v>
      </c>
      <c r="X41" s="67">
        <v>3.8261416979242881E-2</v>
      </c>
      <c r="Y41" s="67">
        <v>1.8321900866392904</v>
      </c>
      <c r="Z41" s="67">
        <v>1.0871698042168225</v>
      </c>
      <c r="AA41" s="67">
        <v>0.1504592436934882</v>
      </c>
      <c r="AB41" s="67">
        <v>2.9053512835753708</v>
      </c>
      <c r="AC41" s="67">
        <v>5.9841268657433755</v>
      </c>
      <c r="AD41" s="67">
        <v>3.9542203588212296E-2</v>
      </c>
      <c r="AE41" s="67">
        <v>14.414354419130603</v>
      </c>
      <c r="AF41" s="67">
        <v>2.7010274225184885</v>
      </c>
      <c r="AG41" s="67">
        <v>0</v>
      </c>
      <c r="AH41" s="67">
        <v>0</v>
      </c>
      <c r="AI41" s="67">
        <v>5.6240467141059035E-2</v>
      </c>
      <c r="AJ41" s="67">
        <v>1.4861184859716281</v>
      </c>
      <c r="AK41" s="67">
        <v>0</v>
      </c>
      <c r="AL41" s="67">
        <v>0</v>
      </c>
      <c r="AM41" s="67">
        <v>5.3451323039852801</v>
      </c>
      <c r="AN41" s="67">
        <v>1.4365610795367794</v>
      </c>
      <c r="AO41" s="67">
        <v>0</v>
      </c>
      <c r="AP41" s="67">
        <v>0</v>
      </c>
      <c r="AQ41" s="67">
        <v>0</v>
      </c>
      <c r="AR41" s="67">
        <v>423.94135327884709</v>
      </c>
      <c r="AS41" s="67">
        <v>684.61617291203879</v>
      </c>
      <c r="AT41" s="67">
        <v>778.71613331756055</v>
      </c>
      <c r="AU41" s="67">
        <v>0</v>
      </c>
      <c r="AV41" s="67">
        <v>0</v>
      </c>
      <c r="AW41" s="67">
        <v>3974.6007114968529</v>
      </c>
      <c r="AX41" s="67">
        <v>0</v>
      </c>
      <c r="AY41" s="67">
        <v>-1687.6430985281688</v>
      </c>
      <c r="AZ41" s="67">
        <v>3750.2899191982842</v>
      </c>
      <c r="BA41" s="67">
        <v>4174.2312724771309</v>
      </c>
      <c r="BB41" s="99"/>
    </row>
    <row r="42" spans="1:54" s="73" customFormat="1" ht="10.5" customHeight="1">
      <c r="A42" s="64" t="s">
        <v>480</v>
      </c>
      <c r="B42" s="67">
        <v>328.03168750575077</v>
      </c>
      <c r="C42" s="67">
        <v>0.42709529093713156</v>
      </c>
      <c r="D42" s="67">
        <v>307.38129592066753</v>
      </c>
      <c r="E42" s="67">
        <v>1.5911730238060223E-2</v>
      </c>
      <c r="F42" s="67">
        <v>147.334177324964</v>
      </c>
      <c r="G42" s="67">
        <v>9.0165125303520064</v>
      </c>
      <c r="H42" s="67">
        <v>0</v>
      </c>
      <c r="I42" s="67">
        <v>14.445595600281914</v>
      </c>
      <c r="J42" s="67">
        <v>8.4949793324159847E-2</v>
      </c>
      <c r="K42" s="67">
        <v>19.734980873017165</v>
      </c>
      <c r="L42" s="67">
        <v>1464.8681430427273</v>
      </c>
      <c r="M42" s="67">
        <v>310.37369065340022</v>
      </c>
      <c r="N42" s="67">
        <v>1.9682865564044316</v>
      </c>
      <c r="O42" s="67">
        <v>146.1425426769313</v>
      </c>
      <c r="P42" s="67">
        <v>19.535244530771859</v>
      </c>
      <c r="Q42" s="67">
        <v>0.18235711237799662</v>
      </c>
      <c r="R42" s="67">
        <v>7.7542721280292909E-2</v>
      </c>
      <c r="S42" s="67">
        <v>13.695479730810447</v>
      </c>
      <c r="T42" s="67">
        <v>14.448488163540073</v>
      </c>
      <c r="U42" s="67">
        <v>2.5881364326170058</v>
      </c>
      <c r="V42" s="67">
        <v>16.187968158045738</v>
      </c>
      <c r="W42" s="67">
        <v>5.8807329363556216</v>
      </c>
      <c r="X42" s="67">
        <v>44.308216293040026</v>
      </c>
      <c r="Y42" s="67">
        <v>70.069629827414488</v>
      </c>
      <c r="Z42" s="67">
        <v>22.518154123340096</v>
      </c>
      <c r="AA42" s="67">
        <v>20.908235854273848</v>
      </c>
      <c r="AB42" s="67">
        <v>0.16355951461799118</v>
      </c>
      <c r="AC42" s="67">
        <v>1565.8311503042223</v>
      </c>
      <c r="AD42" s="67">
        <v>16.17559380449201</v>
      </c>
      <c r="AE42" s="67">
        <v>69.905716868538477</v>
      </c>
      <c r="AF42" s="67">
        <v>1014.6213386875232</v>
      </c>
      <c r="AG42" s="67">
        <v>578.42601428301339</v>
      </c>
      <c r="AH42" s="67">
        <v>30.939638994138427</v>
      </c>
      <c r="AI42" s="67">
        <v>0</v>
      </c>
      <c r="AJ42" s="67">
        <v>10.47238059085185</v>
      </c>
      <c r="AK42" s="67">
        <v>0</v>
      </c>
      <c r="AL42" s="67">
        <v>73.610616294856442</v>
      </c>
      <c r="AM42" s="67">
        <v>18.89474649375687</v>
      </c>
      <c r="AN42" s="67">
        <v>10.329259682936204</v>
      </c>
      <c r="AO42" s="67">
        <v>0</v>
      </c>
      <c r="AP42" s="67">
        <v>24.212268749035665</v>
      </c>
      <c r="AQ42" s="67">
        <v>0</v>
      </c>
      <c r="AR42" s="67">
        <v>6393.8073396508453</v>
      </c>
      <c r="AS42" s="67">
        <v>9247.4003105522897</v>
      </c>
      <c r="AT42" s="67">
        <v>0</v>
      </c>
      <c r="AU42" s="67">
        <v>0</v>
      </c>
      <c r="AV42" s="67">
        <v>0</v>
      </c>
      <c r="AW42" s="67">
        <v>108.13772213302708</v>
      </c>
      <c r="AX42" s="67">
        <v>0</v>
      </c>
      <c r="AY42" s="67">
        <v>-4571.9596568006937</v>
      </c>
      <c r="AZ42" s="67">
        <v>4783.5783758846237</v>
      </c>
      <c r="BA42" s="67">
        <v>11177.385715535469</v>
      </c>
      <c r="BB42" s="99"/>
    </row>
    <row r="43" spans="1:54" s="73" customFormat="1" ht="10.5" customHeight="1">
      <c r="A43" s="64" t="s">
        <v>481</v>
      </c>
      <c r="B43" s="67">
        <v>0</v>
      </c>
      <c r="C43" s="67">
        <v>0</v>
      </c>
      <c r="D43" s="67">
        <v>0.81534690172718738</v>
      </c>
      <c r="E43" s="67">
        <v>0</v>
      </c>
      <c r="F43" s="67">
        <v>0.78349447426334051</v>
      </c>
      <c r="G43" s="67">
        <v>4.5044082471701382E-3</v>
      </c>
      <c r="H43" s="67">
        <v>0</v>
      </c>
      <c r="I43" s="67">
        <v>6.473141477976839E-2</v>
      </c>
      <c r="J43" s="67">
        <v>3.7795589297681992E-3</v>
      </c>
      <c r="K43" s="67">
        <v>0.20885878555875681</v>
      </c>
      <c r="L43" s="67">
        <v>3.5896280864693934E-3</v>
      </c>
      <c r="M43" s="67">
        <v>1506.5743100878974</v>
      </c>
      <c r="N43" s="67">
        <v>0</v>
      </c>
      <c r="O43" s="67">
        <v>0</v>
      </c>
      <c r="P43" s="67">
        <v>1.2910051514804166</v>
      </c>
      <c r="Q43" s="67">
        <v>2.5774187889963129E-3</v>
      </c>
      <c r="R43" s="67">
        <v>1.3701658427080984E-2</v>
      </c>
      <c r="S43" s="67">
        <v>0.66450536535490257</v>
      </c>
      <c r="T43" s="67">
        <v>15.532118614058485</v>
      </c>
      <c r="U43" s="67">
        <v>0</v>
      </c>
      <c r="V43" s="67">
        <v>1.9835793975379427E-2</v>
      </c>
      <c r="W43" s="67">
        <v>5.255918351482399E-4</v>
      </c>
      <c r="X43" s="67">
        <v>0</v>
      </c>
      <c r="Y43" s="67">
        <v>0</v>
      </c>
      <c r="Z43" s="67">
        <v>3.9200315804728227E-4</v>
      </c>
      <c r="AA43" s="67">
        <v>0</v>
      </c>
      <c r="AB43" s="67">
        <v>0</v>
      </c>
      <c r="AC43" s="67">
        <v>0.49543099733917006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1526.4787078539075</v>
      </c>
      <c r="AS43" s="67">
        <v>3136.1447954956766</v>
      </c>
      <c r="AT43" s="67">
        <v>43.736331570740717</v>
      </c>
      <c r="AU43" s="67">
        <v>0</v>
      </c>
      <c r="AV43" s="67">
        <v>0</v>
      </c>
      <c r="AW43" s="67">
        <v>0</v>
      </c>
      <c r="AX43" s="67">
        <v>0</v>
      </c>
      <c r="AY43" s="67">
        <v>382.83107264756535</v>
      </c>
      <c r="AZ43" s="67">
        <v>3562.7121997139825</v>
      </c>
      <c r="BA43" s="67">
        <v>5089.1909075678905</v>
      </c>
      <c r="BB43" s="99"/>
    </row>
    <row r="44" spans="1:54" s="73" customFormat="1" ht="10.5" customHeight="1">
      <c r="A44" s="64" t="s">
        <v>482</v>
      </c>
      <c r="B44" s="67">
        <v>130.19380716599809</v>
      </c>
      <c r="C44" s="67">
        <v>1.1124567948358464</v>
      </c>
      <c r="D44" s="67">
        <v>1704.4832239628213</v>
      </c>
      <c r="E44" s="67">
        <v>1.1228159962545665</v>
      </c>
      <c r="F44" s="67">
        <v>347.13141199954384</v>
      </c>
      <c r="G44" s="67">
        <v>36.140307555812505</v>
      </c>
      <c r="H44" s="67">
        <v>30.084379818430733</v>
      </c>
      <c r="I44" s="67">
        <v>18.123620162405597</v>
      </c>
      <c r="J44" s="67">
        <v>20.756207313330734</v>
      </c>
      <c r="K44" s="67">
        <v>7.1803341454554941</v>
      </c>
      <c r="L44" s="67">
        <v>150.5937464983339</v>
      </c>
      <c r="M44" s="67">
        <v>1770.6518610930102</v>
      </c>
      <c r="N44" s="67">
        <v>217.2450896852786</v>
      </c>
      <c r="O44" s="67">
        <v>49.372037700224617</v>
      </c>
      <c r="P44" s="67">
        <v>42.608959684920912</v>
      </c>
      <c r="Q44" s="67">
        <v>69.02264312831862</v>
      </c>
      <c r="R44" s="67">
        <v>4.8503324228050841</v>
      </c>
      <c r="S44" s="67">
        <v>91.126014860991603</v>
      </c>
      <c r="T44" s="67">
        <v>17.998445706448827</v>
      </c>
      <c r="U44" s="67">
        <v>0.20779978966244986</v>
      </c>
      <c r="V44" s="67">
        <v>9.3852291781748516</v>
      </c>
      <c r="W44" s="67">
        <v>13.251539583644364</v>
      </c>
      <c r="X44" s="67">
        <v>42.773223541703395</v>
      </c>
      <c r="Y44" s="67">
        <v>23.448484123485322</v>
      </c>
      <c r="Z44" s="67">
        <v>2.0678356718242354</v>
      </c>
      <c r="AA44" s="67">
        <v>23.707350153592898</v>
      </c>
      <c r="AB44" s="67">
        <v>13.973892753363341</v>
      </c>
      <c r="AC44" s="67">
        <v>144.53159772034294</v>
      </c>
      <c r="AD44" s="67">
        <v>0.10504370454217218</v>
      </c>
      <c r="AE44" s="67">
        <v>11.664263479218166</v>
      </c>
      <c r="AF44" s="67">
        <v>30.334805242197152</v>
      </c>
      <c r="AG44" s="67">
        <v>861.83235692152039</v>
      </c>
      <c r="AH44" s="67">
        <v>91.595565865083586</v>
      </c>
      <c r="AI44" s="67">
        <v>140.64717363285743</v>
      </c>
      <c r="AJ44" s="67">
        <v>78.999459555416237</v>
      </c>
      <c r="AK44" s="67">
        <v>89.453190018967575</v>
      </c>
      <c r="AL44" s="67">
        <v>26.934488557693843</v>
      </c>
      <c r="AM44" s="67">
        <v>410.78914094004068</v>
      </c>
      <c r="AN44" s="67">
        <v>99.305681687701536</v>
      </c>
      <c r="AO44" s="67">
        <v>102.98933207267687</v>
      </c>
      <c r="AP44" s="67">
        <v>36.921029215589243</v>
      </c>
      <c r="AQ44" s="67">
        <v>0</v>
      </c>
      <c r="AR44" s="67">
        <v>6964.716179104521</v>
      </c>
      <c r="AS44" s="67">
        <v>2160.7587695180737</v>
      </c>
      <c r="AT44" s="67">
        <v>9342.8167011600926</v>
      </c>
      <c r="AU44" s="67">
        <v>0</v>
      </c>
      <c r="AV44" s="67">
        <v>0</v>
      </c>
      <c r="AW44" s="67">
        <v>1766.7099379306323</v>
      </c>
      <c r="AX44" s="67">
        <v>0</v>
      </c>
      <c r="AY44" s="67">
        <v>-276.56703234583512</v>
      </c>
      <c r="AZ44" s="67">
        <v>12993.718376262965</v>
      </c>
      <c r="BA44" s="67">
        <v>19958.434555367487</v>
      </c>
      <c r="BB44" s="99"/>
    </row>
    <row r="45" spans="1:54" s="73" customFormat="1" ht="10.5" customHeight="1">
      <c r="A45" s="64" t="s">
        <v>483</v>
      </c>
      <c r="B45" s="67">
        <v>1.7769810207375203</v>
      </c>
      <c r="C45" s="67">
        <v>0.22519221409087961</v>
      </c>
      <c r="D45" s="67">
        <v>52.71917577020691</v>
      </c>
      <c r="E45" s="67">
        <v>2.3928018433235863E-2</v>
      </c>
      <c r="F45" s="67">
        <v>17.54114794354572</v>
      </c>
      <c r="G45" s="67">
        <v>1.1926371929391975</v>
      </c>
      <c r="H45" s="67">
        <v>1.1478867223377161E-2</v>
      </c>
      <c r="I45" s="67">
        <v>1.3255410213554391</v>
      </c>
      <c r="J45" s="67">
        <v>15.347457470574144</v>
      </c>
      <c r="K45" s="67">
        <v>0.3325351024769741</v>
      </c>
      <c r="L45" s="67">
        <v>4.1597533698893487</v>
      </c>
      <c r="M45" s="67">
        <v>6.998702670029707</v>
      </c>
      <c r="N45" s="67">
        <v>87.83185783780695</v>
      </c>
      <c r="O45" s="67">
        <v>0.41578300763084441</v>
      </c>
      <c r="P45" s="67">
        <v>2.8879325871324797</v>
      </c>
      <c r="Q45" s="67">
        <v>2.9428461442713854</v>
      </c>
      <c r="R45" s="67">
        <v>5.1856360592454482</v>
      </c>
      <c r="S45" s="67">
        <v>31.888304131908278</v>
      </c>
      <c r="T45" s="67">
        <v>0.15338287864884009</v>
      </c>
      <c r="U45" s="67">
        <v>4.9414741830531772E-3</v>
      </c>
      <c r="V45" s="67">
        <v>0.81618330556784802</v>
      </c>
      <c r="W45" s="67">
        <v>3.3749990800718233</v>
      </c>
      <c r="X45" s="67">
        <v>5.966476886900228</v>
      </c>
      <c r="Y45" s="67">
        <v>17.366274571837494</v>
      </c>
      <c r="Z45" s="67">
        <v>33.077972339278688</v>
      </c>
      <c r="AA45" s="67">
        <v>1.2571587369989481</v>
      </c>
      <c r="AB45" s="67">
        <v>6.3826746060001938</v>
      </c>
      <c r="AC45" s="67">
        <v>17.837107379841381</v>
      </c>
      <c r="AD45" s="67">
        <v>6.3099188498572907E-3</v>
      </c>
      <c r="AE45" s="67">
        <v>3.9863935017736023</v>
      </c>
      <c r="AF45" s="67">
        <v>3.728776399176875</v>
      </c>
      <c r="AG45" s="67">
        <v>1166.5998288148014</v>
      </c>
      <c r="AH45" s="67">
        <v>28.17764840052023</v>
      </c>
      <c r="AI45" s="67">
        <v>6.6067357901864021</v>
      </c>
      <c r="AJ45" s="67">
        <v>166.57725342501195</v>
      </c>
      <c r="AK45" s="67">
        <v>115.29874087454596</v>
      </c>
      <c r="AL45" s="67">
        <v>38.14518391711897</v>
      </c>
      <c r="AM45" s="67">
        <v>447.18298385400476</v>
      </c>
      <c r="AN45" s="67">
        <v>101.2159206343141</v>
      </c>
      <c r="AO45" s="67">
        <v>3.1066732266662527</v>
      </c>
      <c r="AP45" s="67">
        <v>51.351508449871034</v>
      </c>
      <c r="AQ45" s="67">
        <v>0</v>
      </c>
      <c r="AR45" s="67">
        <v>2451.0280188956676</v>
      </c>
      <c r="AS45" s="67">
        <v>2.1239943239948182</v>
      </c>
      <c r="AT45" s="67">
        <v>759.66821973730202</v>
      </c>
      <c r="AU45" s="67">
        <v>0</v>
      </c>
      <c r="AV45" s="67">
        <v>0</v>
      </c>
      <c r="AW45" s="67">
        <v>0</v>
      </c>
      <c r="AX45" s="67">
        <v>0</v>
      </c>
      <c r="AY45" s="67">
        <v>964.35346188398319</v>
      </c>
      <c r="AZ45" s="67">
        <v>1726.1456759452799</v>
      </c>
      <c r="BA45" s="67">
        <v>4177.1736948409471</v>
      </c>
      <c r="BB45" s="99"/>
    </row>
    <row r="46" spans="1:54" s="73" customFormat="1" ht="10.5" customHeight="1">
      <c r="A46" s="64" t="s">
        <v>484</v>
      </c>
      <c r="B46" s="67">
        <v>1895.4075730883287</v>
      </c>
      <c r="C46" s="67">
        <v>65.467153455857357</v>
      </c>
      <c r="D46" s="67">
        <v>117.08627882698246</v>
      </c>
      <c r="E46" s="67">
        <v>118.36590058458789</v>
      </c>
      <c r="F46" s="67">
        <v>1028.4605376191084</v>
      </c>
      <c r="G46" s="67">
        <v>5.4964388004811129</v>
      </c>
      <c r="H46" s="67">
        <v>0</v>
      </c>
      <c r="I46" s="67">
        <v>56.737431886301088</v>
      </c>
      <c r="J46" s="67">
        <v>15.894570331152188</v>
      </c>
      <c r="K46" s="67">
        <v>13.742917153742058</v>
      </c>
      <c r="L46" s="67">
        <v>572.53520135360804</v>
      </c>
      <c r="M46" s="67">
        <v>483.86691983570228</v>
      </c>
      <c r="N46" s="67">
        <v>54.399193478459814</v>
      </c>
      <c r="O46" s="67">
        <v>10625.44603015899</v>
      </c>
      <c r="P46" s="67">
        <v>3048.417974713605</v>
      </c>
      <c r="Q46" s="67">
        <v>139.43286630465562</v>
      </c>
      <c r="R46" s="67">
        <v>8.9721114960987851</v>
      </c>
      <c r="S46" s="67">
        <v>433.88876878191473</v>
      </c>
      <c r="T46" s="67">
        <v>1785.3784694800729</v>
      </c>
      <c r="U46" s="67">
        <v>207.80376965533114</v>
      </c>
      <c r="V46" s="67">
        <v>188.06846354531132</v>
      </c>
      <c r="W46" s="67">
        <v>13.270619785945041</v>
      </c>
      <c r="X46" s="67">
        <v>339.33259275032913</v>
      </c>
      <c r="Y46" s="67">
        <v>399.60963299380853</v>
      </c>
      <c r="Z46" s="67">
        <v>1150.1914460351493</v>
      </c>
      <c r="AA46" s="67">
        <v>285.73791466762083</v>
      </c>
      <c r="AB46" s="67">
        <v>48.160068506023038</v>
      </c>
      <c r="AC46" s="67">
        <v>395.59464634427462</v>
      </c>
      <c r="AD46" s="67">
        <v>5.6638133772222288</v>
      </c>
      <c r="AE46" s="67">
        <v>215.45009589214735</v>
      </c>
      <c r="AF46" s="67">
        <v>426.02897412880895</v>
      </c>
      <c r="AG46" s="67">
        <v>1395.66566491095</v>
      </c>
      <c r="AH46" s="67">
        <v>8651.0054590358013</v>
      </c>
      <c r="AI46" s="67">
        <v>166.14070907410942</v>
      </c>
      <c r="AJ46" s="67">
        <v>12.249529351120158</v>
      </c>
      <c r="AK46" s="67">
        <v>26.520660945561357</v>
      </c>
      <c r="AL46" s="67">
        <v>6.5661483237610341</v>
      </c>
      <c r="AM46" s="67">
        <v>162.06493233489871</v>
      </c>
      <c r="AN46" s="67">
        <v>114.67469177562892</v>
      </c>
      <c r="AO46" s="67">
        <v>24.119804317433061</v>
      </c>
      <c r="AP46" s="67">
        <v>36.216198381205153</v>
      </c>
      <c r="AQ46" s="67">
        <v>0</v>
      </c>
      <c r="AR46" s="67">
        <v>34739.132173482103</v>
      </c>
      <c r="AS46" s="67">
        <v>1022.7081505181992</v>
      </c>
      <c r="AT46" s="67">
        <v>20499.543377135131</v>
      </c>
      <c r="AU46" s="67">
        <v>0</v>
      </c>
      <c r="AV46" s="67">
        <v>0</v>
      </c>
      <c r="AW46" s="67">
        <v>10140.540498371074</v>
      </c>
      <c r="AX46" s="67">
        <v>0</v>
      </c>
      <c r="AY46" s="67">
        <v>1004.5626091608494</v>
      </c>
      <c r="AZ46" s="67">
        <v>32667.354635185256</v>
      </c>
      <c r="BA46" s="67">
        <v>67406.486808667367</v>
      </c>
      <c r="BB46" s="99"/>
    </row>
    <row r="47" spans="1:54" s="73" customFormat="1" ht="10.5" customHeight="1">
      <c r="A47" s="64" t="s">
        <v>485</v>
      </c>
      <c r="B47" s="67">
        <v>28.074703246422022</v>
      </c>
      <c r="C47" s="67">
        <v>0.13614163063786633</v>
      </c>
      <c r="D47" s="67">
        <v>3.4531223858302456</v>
      </c>
      <c r="E47" s="67">
        <v>0.50110957609419893</v>
      </c>
      <c r="F47" s="67">
        <v>155.90335661193632</v>
      </c>
      <c r="G47" s="67">
        <v>137.53667602633254</v>
      </c>
      <c r="H47" s="67">
        <v>0</v>
      </c>
      <c r="I47" s="67">
        <v>7.5281470019732094E-2</v>
      </c>
      <c r="J47" s="67">
        <v>1.3935156249025966</v>
      </c>
      <c r="K47" s="67">
        <v>67.627587320382304</v>
      </c>
      <c r="L47" s="67">
        <v>1.3302049950372321</v>
      </c>
      <c r="M47" s="67">
        <v>26.666062818943136</v>
      </c>
      <c r="N47" s="67">
        <v>2.7956988867287036</v>
      </c>
      <c r="O47" s="67">
        <v>2648.27186265929</v>
      </c>
      <c r="P47" s="67">
        <v>435.20739121602168</v>
      </c>
      <c r="Q47" s="67">
        <v>153.89045063981203</v>
      </c>
      <c r="R47" s="67">
        <v>5.1781244032472742</v>
      </c>
      <c r="S47" s="67">
        <v>136.93734461641151</v>
      </c>
      <c r="T47" s="67">
        <v>4.8626404823163707</v>
      </c>
      <c r="U47" s="67">
        <v>4.3309769879972464</v>
      </c>
      <c r="V47" s="67">
        <v>1.8882047786619884</v>
      </c>
      <c r="W47" s="67">
        <v>6.4729619370812758E-2</v>
      </c>
      <c r="X47" s="67">
        <v>0.58028789169108075</v>
      </c>
      <c r="Y47" s="67">
        <v>1.4435545727258909</v>
      </c>
      <c r="Z47" s="67">
        <v>3.4516858331099742</v>
      </c>
      <c r="AA47" s="67">
        <v>1.9395497280609859</v>
      </c>
      <c r="AB47" s="67">
        <v>2.0851027338853583</v>
      </c>
      <c r="AC47" s="67">
        <v>5.9536746790965402</v>
      </c>
      <c r="AD47" s="67">
        <v>1.5532277770310996E-2</v>
      </c>
      <c r="AE47" s="67">
        <v>2.6386452834229543</v>
      </c>
      <c r="AF47" s="67">
        <v>33.842248720565699</v>
      </c>
      <c r="AG47" s="67">
        <v>111.53624041525016</v>
      </c>
      <c r="AH47" s="67">
        <v>149.6597803366551</v>
      </c>
      <c r="AI47" s="67">
        <v>4.0667722734603826</v>
      </c>
      <c r="AJ47" s="67">
        <v>3.3581832625673438</v>
      </c>
      <c r="AK47" s="67">
        <v>7.9122724500268022</v>
      </c>
      <c r="AL47" s="67">
        <v>1.4542944661686128</v>
      </c>
      <c r="AM47" s="67">
        <v>46.946234795246895</v>
      </c>
      <c r="AN47" s="67">
        <v>39.792981406519836</v>
      </c>
      <c r="AO47" s="67">
        <v>7.3864291772938451</v>
      </c>
      <c r="AP47" s="67">
        <v>10.447260334837665</v>
      </c>
      <c r="AQ47" s="67">
        <v>0</v>
      </c>
      <c r="AR47" s="67">
        <v>4250.635916634752</v>
      </c>
      <c r="AS47" s="67">
        <v>0.9731437096889346</v>
      </c>
      <c r="AT47" s="67">
        <v>1977.2597005906293</v>
      </c>
      <c r="AU47" s="67">
        <v>0</v>
      </c>
      <c r="AV47" s="67">
        <v>0</v>
      </c>
      <c r="AW47" s="67">
        <v>2552.446490305043</v>
      </c>
      <c r="AX47" s="67">
        <v>0</v>
      </c>
      <c r="AY47" s="67">
        <v>-1486.3121560601976</v>
      </c>
      <c r="AZ47" s="67">
        <v>3044.3671785451634</v>
      </c>
      <c r="BA47" s="67">
        <v>7295.0030951799154</v>
      </c>
      <c r="BB47" s="99"/>
    </row>
    <row r="48" spans="1:54" s="73" customFormat="1" ht="10.5" customHeight="1">
      <c r="A48" s="64" t="s">
        <v>486</v>
      </c>
      <c r="B48" s="67">
        <v>3847.4629184026962</v>
      </c>
      <c r="C48" s="67">
        <v>24.001186648067385</v>
      </c>
      <c r="D48" s="67">
        <v>128.41890354254485</v>
      </c>
      <c r="E48" s="67">
        <v>97.963547068190906</v>
      </c>
      <c r="F48" s="67">
        <v>774.4186074556045</v>
      </c>
      <c r="G48" s="67">
        <v>33.386830792972596</v>
      </c>
      <c r="H48" s="67">
        <v>0</v>
      </c>
      <c r="I48" s="67">
        <v>28.431666927763199</v>
      </c>
      <c r="J48" s="67">
        <v>7.8503907125063579</v>
      </c>
      <c r="K48" s="67">
        <v>96.602937463329837</v>
      </c>
      <c r="L48" s="67">
        <v>12.670267364734899</v>
      </c>
      <c r="M48" s="67">
        <v>1009.5842056807568</v>
      </c>
      <c r="N48" s="67">
        <v>0.50633337658773192</v>
      </c>
      <c r="O48" s="67">
        <v>2134.1403943265186</v>
      </c>
      <c r="P48" s="67">
        <v>7709.6496100926433</v>
      </c>
      <c r="Q48" s="67">
        <v>66.693756403960151</v>
      </c>
      <c r="R48" s="67">
        <v>8.3596047462242105</v>
      </c>
      <c r="S48" s="67">
        <v>144.25444620091122</v>
      </c>
      <c r="T48" s="67">
        <v>11.751929251243514</v>
      </c>
      <c r="U48" s="67">
        <v>16.49020157046963</v>
      </c>
      <c r="V48" s="67">
        <v>28.050229205873364</v>
      </c>
      <c r="W48" s="67">
        <v>6.3086940291396418</v>
      </c>
      <c r="X48" s="67">
        <v>41.564106283345652</v>
      </c>
      <c r="Y48" s="67">
        <v>33.120644187567528</v>
      </c>
      <c r="Z48" s="67">
        <v>35.229227214764386</v>
      </c>
      <c r="AA48" s="67">
        <v>37.405004798983519</v>
      </c>
      <c r="AB48" s="67">
        <v>7.2079205362315157</v>
      </c>
      <c r="AC48" s="67">
        <v>8.8006931902447256</v>
      </c>
      <c r="AD48" s="67">
        <v>3.7503665065104888</v>
      </c>
      <c r="AE48" s="67">
        <v>315.45581713301902</v>
      </c>
      <c r="AF48" s="67">
        <v>0.18482023361336988</v>
      </c>
      <c r="AG48" s="67">
        <v>176.77083341980961</v>
      </c>
      <c r="AH48" s="67">
        <v>0.29968626269497978</v>
      </c>
      <c r="AI48" s="67">
        <v>0</v>
      </c>
      <c r="AJ48" s="67">
        <v>0</v>
      </c>
      <c r="AK48" s="67">
        <v>0</v>
      </c>
      <c r="AL48" s="67">
        <v>0</v>
      </c>
      <c r="AM48" s="67">
        <v>1.9805463385845627</v>
      </c>
      <c r="AN48" s="67">
        <v>40.705195781144546</v>
      </c>
      <c r="AO48" s="67">
        <v>165.06707857009897</v>
      </c>
      <c r="AP48" s="67">
        <v>92.441497945085246</v>
      </c>
      <c r="AQ48" s="67">
        <v>0</v>
      </c>
      <c r="AR48" s="67">
        <v>17146.980099664441</v>
      </c>
      <c r="AS48" s="67">
        <v>248.93283976061622</v>
      </c>
      <c r="AT48" s="67">
        <v>7871.8370626019396</v>
      </c>
      <c r="AU48" s="67">
        <v>0</v>
      </c>
      <c r="AV48" s="67">
        <v>0</v>
      </c>
      <c r="AW48" s="67">
        <v>1.4308204855466053</v>
      </c>
      <c r="AX48" s="67">
        <v>0</v>
      </c>
      <c r="AY48" s="67">
        <v>5083.7227539340174</v>
      </c>
      <c r="AZ48" s="67">
        <v>13205.92347678212</v>
      </c>
      <c r="BA48" s="67">
        <v>30352.903576446559</v>
      </c>
      <c r="BB48" s="99"/>
    </row>
    <row r="49" spans="1:54" s="73" customFormat="1" ht="10.5" customHeight="1">
      <c r="A49" s="64" t="s">
        <v>487</v>
      </c>
      <c r="B49" s="67">
        <v>2295.2755308403366</v>
      </c>
      <c r="C49" s="67">
        <v>1.4154616198569712</v>
      </c>
      <c r="D49" s="67">
        <v>85.252096127158751</v>
      </c>
      <c r="E49" s="67">
        <v>0.57879671234745123</v>
      </c>
      <c r="F49" s="67">
        <v>280.60483372163969</v>
      </c>
      <c r="G49" s="67">
        <v>2.8293546677247923</v>
      </c>
      <c r="H49" s="67">
        <v>0</v>
      </c>
      <c r="I49" s="67">
        <v>12.195881229035917</v>
      </c>
      <c r="J49" s="67">
        <v>4.4868218813587557</v>
      </c>
      <c r="K49" s="67">
        <v>52.081084453247186</v>
      </c>
      <c r="L49" s="67">
        <v>4.478730284328079</v>
      </c>
      <c r="M49" s="67">
        <v>95.783844698226872</v>
      </c>
      <c r="N49" s="67">
        <v>6.0946616902639086</v>
      </c>
      <c r="O49" s="67">
        <v>132.91818192792968</v>
      </c>
      <c r="P49" s="67">
        <v>564.45349904009811</v>
      </c>
      <c r="Q49" s="67">
        <v>41.870445433751229</v>
      </c>
      <c r="R49" s="67">
        <v>6.4272057839442409</v>
      </c>
      <c r="S49" s="67">
        <v>139.56973657547471</v>
      </c>
      <c r="T49" s="67">
        <v>2.9113106715438</v>
      </c>
      <c r="U49" s="67">
        <v>2.9804838184161442</v>
      </c>
      <c r="V49" s="67">
        <v>2.5005159770441927</v>
      </c>
      <c r="W49" s="67">
        <v>1.4504996459821502</v>
      </c>
      <c r="X49" s="67">
        <v>12.729977246364045</v>
      </c>
      <c r="Y49" s="67">
        <v>7.7363096900642603</v>
      </c>
      <c r="Z49" s="67">
        <v>20.347571247134386</v>
      </c>
      <c r="AA49" s="67">
        <v>3.9263657020843996</v>
      </c>
      <c r="AB49" s="67">
        <v>0.94004501705522658</v>
      </c>
      <c r="AC49" s="67">
        <v>64.940784495379091</v>
      </c>
      <c r="AD49" s="67">
        <v>0.18887123411977161</v>
      </c>
      <c r="AE49" s="67">
        <v>4.8779134092906302</v>
      </c>
      <c r="AF49" s="67">
        <v>0</v>
      </c>
      <c r="AG49" s="67">
        <v>3.2341753721003395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0.59235315334947092</v>
      </c>
      <c r="AN49" s="67">
        <v>2.0877808859579461</v>
      </c>
      <c r="AO49" s="67">
        <v>1.6817793488013131</v>
      </c>
      <c r="AP49" s="67">
        <v>0</v>
      </c>
      <c r="AQ49" s="67">
        <v>0</v>
      </c>
      <c r="AR49" s="67">
        <v>3859.4429036014094</v>
      </c>
      <c r="AS49" s="67">
        <v>874.52823602143928</v>
      </c>
      <c r="AT49" s="67">
        <v>594.26332062703955</v>
      </c>
      <c r="AU49" s="67">
        <v>0</v>
      </c>
      <c r="AV49" s="67">
        <v>0</v>
      </c>
      <c r="AW49" s="67">
        <v>0</v>
      </c>
      <c r="AX49" s="67">
        <v>0</v>
      </c>
      <c r="AY49" s="67">
        <v>-1208.0839249241037</v>
      </c>
      <c r="AZ49" s="67">
        <v>260.70763172437523</v>
      </c>
      <c r="BA49" s="67">
        <v>4120.1505353257844</v>
      </c>
      <c r="BB49" s="99"/>
    </row>
    <row r="50" spans="1:54" s="73" customFormat="1" ht="10.5" customHeight="1">
      <c r="A50" s="64" t="s">
        <v>488</v>
      </c>
      <c r="B50" s="67">
        <v>25.232008662541443</v>
      </c>
      <c r="C50" s="67">
        <v>0</v>
      </c>
      <c r="D50" s="67">
        <v>20.584792791802865</v>
      </c>
      <c r="E50" s="67">
        <v>0.95796647942479352</v>
      </c>
      <c r="F50" s="67">
        <v>18.381059958867873</v>
      </c>
      <c r="G50" s="67">
        <v>3.1966016760819373</v>
      </c>
      <c r="H50" s="67">
        <v>0</v>
      </c>
      <c r="I50" s="67">
        <v>585.09746830929191</v>
      </c>
      <c r="J50" s="67">
        <v>10.833822591913655</v>
      </c>
      <c r="K50" s="67">
        <v>83.058571148529097</v>
      </c>
      <c r="L50" s="67">
        <v>642.91526139293524</v>
      </c>
      <c r="M50" s="67">
        <v>688.69429755831038</v>
      </c>
      <c r="N50" s="67">
        <v>2.5542484767675746</v>
      </c>
      <c r="O50" s="67">
        <v>96.058380946008839</v>
      </c>
      <c r="P50" s="67">
        <v>171.74998155308162</v>
      </c>
      <c r="Q50" s="67">
        <v>44.714242355329596</v>
      </c>
      <c r="R50" s="67">
        <v>1.5630287790580966</v>
      </c>
      <c r="S50" s="67">
        <v>1844.0908497779305</v>
      </c>
      <c r="T50" s="67">
        <v>13.498062220102563</v>
      </c>
      <c r="U50" s="67">
        <v>5.289360619554361</v>
      </c>
      <c r="V50" s="67">
        <v>28.163264931051593</v>
      </c>
      <c r="W50" s="67">
        <v>12.762740352641071</v>
      </c>
      <c r="X50" s="67">
        <v>379.77422388281815</v>
      </c>
      <c r="Y50" s="67">
        <v>87.718236983398995</v>
      </c>
      <c r="Z50" s="67">
        <v>53.275189349539815</v>
      </c>
      <c r="AA50" s="67">
        <v>119.63075088537539</v>
      </c>
      <c r="AB50" s="67">
        <v>52.236507606507161</v>
      </c>
      <c r="AC50" s="67">
        <v>318.79531746411624</v>
      </c>
      <c r="AD50" s="67">
        <v>1.4222560100106236</v>
      </c>
      <c r="AE50" s="67">
        <v>0</v>
      </c>
      <c r="AF50" s="67">
        <v>7.7641417795193263E-2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0.71315209254391532</v>
      </c>
      <c r="AN50" s="67">
        <v>0</v>
      </c>
      <c r="AO50" s="67">
        <v>0</v>
      </c>
      <c r="AP50" s="67">
        <v>0</v>
      </c>
      <c r="AQ50" s="67">
        <v>0</v>
      </c>
      <c r="AR50" s="67">
        <v>5313.0392862733297</v>
      </c>
      <c r="AS50" s="67">
        <v>92.733763201046273</v>
      </c>
      <c r="AT50" s="67">
        <v>1148.2807448654355</v>
      </c>
      <c r="AU50" s="67">
        <v>0</v>
      </c>
      <c r="AV50" s="67">
        <v>0</v>
      </c>
      <c r="AW50" s="67">
        <v>0</v>
      </c>
      <c r="AX50" s="67">
        <v>0</v>
      </c>
      <c r="AY50" s="67">
        <v>193.77563906524875</v>
      </c>
      <c r="AZ50" s="67">
        <v>1434.7901471317305</v>
      </c>
      <c r="BA50" s="67">
        <v>6747.8294334050606</v>
      </c>
      <c r="BB50" s="99"/>
    </row>
    <row r="51" spans="1:54" s="73" customFormat="1" ht="10.5" customHeight="1">
      <c r="A51" s="64" t="s">
        <v>543</v>
      </c>
      <c r="B51" s="67">
        <v>5715.1205857934865</v>
      </c>
      <c r="C51" s="67">
        <v>0</v>
      </c>
      <c r="D51" s="67">
        <v>4.004590861290847</v>
      </c>
      <c r="E51" s="67">
        <v>62.248727577436632</v>
      </c>
      <c r="F51" s="67">
        <v>10.562004652660791</v>
      </c>
      <c r="G51" s="67">
        <v>0.44634152011359196</v>
      </c>
      <c r="H51" s="67">
        <v>0</v>
      </c>
      <c r="I51" s="67">
        <v>5.6575765659233634E-4</v>
      </c>
      <c r="J51" s="67">
        <v>1.9565471048833007E-3</v>
      </c>
      <c r="K51" s="67">
        <v>7.5648355841091108</v>
      </c>
      <c r="L51" s="67">
        <v>6.0467510579040704</v>
      </c>
      <c r="M51" s="67">
        <v>42.291704906083993</v>
      </c>
      <c r="N51" s="67">
        <v>7.2096327822703471E-3</v>
      </c>
      <c r="O51" s="67">
        <v>706.2555212136831</v>
      </c>
      <c r="P51" s="67">
        <v>39.59400667203532</v>
      </c>
      <c r="Q51" s="67">
        <v>1.407067218843743</v>
      </c>
      <c r="R51" s="67">
        <v>4.8433915505319738E-2</v>
      </c>
      <c r="S51" s="67">
        <v>0.13589088635722102</v>
      </c>
      <c r="T51" s="67">
        <v>1.6548597786457911E-2</v>
      </c>
      <c r="U51" s="67">
        <v>1.0114413547445111E-2</v>
      </c>
      <c r="V51" s="67">
        <v>4.7923128137304719E-2</v>
      </c>
      <c r="W51" s="67">
        <v>1.6368520550630945E-4</v>
      </c>
      <c r="X51" s="67">
        <v>0.2422642012226818</v>
      </c>
      <c r="Y51" s="67">
        <v>4.8173279706088874E-2</v>
      </c>
      <c r="Z51" s="67">
        <v>4.1281678639976206E-2</v>
      </c>
      <c r="AA51" s="67">
        <v>1.5346160647046053E-2</v>
      </c>
      <c r="AB51" s="67">
        <v>0</v>
      </c>
      <c r="AC51" s="67">
        <v>0.71288996631750878</v>
      </c>
      <c r="AD51" s="67">
        <v>3.2643398699375506E-3</v>
      </c>
      <c r="AE51" s="67">
        <v>0</v>
      </c>
      <c r="AF51" s="67">
        <v>0</v>
      </c>
      <c r="AG51" s="67">
        <v>0</v>
      </c>
      <c r="AH51" s="67">
        <v>0</v>
      </c>
      <c r="AI51" s="67">
        <v>0.76751101695723356</v>
      </c>
      <c r="AJ51" s="67">
        <v>0</v>
      </c>
      <c r="AK51" s="67">
        <v>0</v>
      </c>
      <c r="AL51" s="67">
        <v>0</v>
      </c>
      <c r="AM51" s="67">
        <v>115.66351383569804</v>
      </c>
      <c r="AN51" s="67">
        <v>0</v>
      </c>
      <c r="AO51" s="67">
        <v>0</v>
      </c>
      <c r="AP51" s="67">
        <v>0.16088534372468494</v>
      </c>
      <c r="AQ51" s="67">
        <v>0</v>
      </c>
      <c r="AR51" s="67">
        <v>6713.4660734445151</v>
      </c>
      <c r="AS51" s="67">
        <v>29.99230529846988</v>
      </c>
      <c r="AT51" s="67">
        <v>2816.1217744248356</v>
      </c>
      <c r="AU51" s="67">
        <v>0</v>
      </c>
      <c r="AV51" s="67">
        <v>0</v>
      </c>
      <c r="AW51" s="67">
        <v>49.045135705056431</v>
      </c>
      <c r="AX51" s="67">
        <v>0</v>
      </c>
      <c r="AY51" s="67">
        <v>4202.1973480524475</v>
      </c>
      <c r="AZ51" s="67">
        <v>7097.3565634808092</v>
      </c>
      <c r="BA51" s="67">
        <v>13810.822636925324</v>
      </c>
      <c r="BB51" s="99"/>
    </row>
    <row r="52" spans="1:54" s="73" customFormat="1" ht="10.5" customHeight="1">
      <c r="A52" s="64" t="s">
        <v>489</v>
      </c>
      <c r="B52" s="67">
        <v>6.010096608286811</v>
      </c>
      <c r="C52" s="67">
        <v>136.09441056997983</v>
      </c>
      <c r="D52" s="67">
        <v>355.57223313026498</v>
      </c>
      <c r="E52" s="67">
        <v>1.6872521269751304</v>
      </c>
      <c r="F52" s="67">
        <v>672.51792918224851</v>
      </c>
      <c r="G52" s="67">
        <v>12.457149544446088</v>
      </c>
      <c r="H52" s="67">
        <v>0.41923077288779687</v>
      </c>
      <c r="I52" s="67">
        <v>8.9058705665483178</v>
      </c>
      <c r="J52" s="67">
        <v>9.2019224727228401</v>
      </c>
      <c r="K52" s="67">
        <v>103.00995445690825</v>
      </c>
      <c r="L52" s="67">
        <v>134.13357481206202</v>
      </c>
      <c r="M52" s="67">
        <v>135.06701111124394</v>
      </c>
      <c r="N52" s="67">
        <v>51.976789397572162</v>
      </c>
      <c r="O52" s="67">
        <v>275.39222506186792</v>
      </c>
      <c r="P52" s="67">
        <v>87.804449478827991</v>
      </c>
      <c r="Q52" s="67">
        <v>180.7049575927397</v>
      </c>
      <c r="R52" s="67">
        <v>2.4119087630028169</v>
      </c>
      <c r="S52" s="67">
        <v>80.000443348741655</v>
      </c>
      <c r="T52" s="67">
        <v>12.727213458242055</v>
      </c>
      <c r="U52" s="67">
        <v>3.9948287141129644</v>
      </c>
      <c r="V52" s="67">
        <v>12.746015036685474</v>
      </c>
      <c r="W52" s="67">
        <v>10.203550186114331</v>
      </c>
      <c r="X52" s="67">
        <v>17.388083508433251</v>
      </c>
      <c r="Y52" s="67">
        <v>45.439529786816955</v>
      </c>
      <c r="Z52" s="67">
        <v>207.62450053134936</v>
      </c>
      <c r="AA52" s="67">
        <v>31.482462537477545</v>
      </c>
      <c r="AB52" s="67">
        <v>8.330506708310363</v>
      </c>
      <c r="AC52" s="67">
        <v>55.062344890517707</v>
      </c>
      <c r="AD52" s="67">
        <v>3.3560910277787572</v>
      </c>
      <c r="AE52" s="67">
        <v>27.861229503411874</v>
      </c>
      <c r="AF52" s="67">
        <v>51.59229337286191</v>
      </c>
      <c r="AG52" s="67">
        <v>315.98499332156706</v>
      </c>
      <c r="AH52" s="67">
        <v>10.522889883944996</v>
      </c>
      <c r="AI52" s="67">
        <v>0</v>
      </c>
      <c r="AJ52" s="67">
        <v>7.6247353795340839E-2</v>
      </c>
      <c r="AK52" s="67">
        <v>2.6616392940371791</v>
      </c>
      <c r="AL52" s="67">
        <v>3.2864283778537713</v>
      </c>
      <c r="AM52" s="67">
        <v>11.114455881881396</v>
      </c>
      <c r="AN52" s="67">
        <v>84.421412481118892</v>
      </c>
      <c r="AO52" s="67">
        <v>0</v>
      </c>
      <c r="AP52" s="67">
        <v>1.3681846823386681</v>
      </c>
      <c r="AQ52" s="67">
        <v>0</v>
      </c>
      <c r="AR52" s="67">
        <v>3170.6123095359767</v>
      </c>
      <c r="AS52" s="67">
        <v>240.67376212890022</v>
      </c>
      <c r="AT52" s="67">
        <v>1529.5986059212512</v>
      </c>
      <c r="AU52" s="67">
        <v>0</v>
      </c>
      <c r="AV52" s="67">
        <v>0</v>
      </c>
      <c r="AW52" s="67">
        <v>61.399987892836052</v>
      </c>
      <c r="AX52" s="67">
        <v>0</v>
      </c>
      <c r="AY52" s="67">
        <v>-173.44013321921551</v>
      </c>
      <c r="AZ52" s="67">
        <v>1658.2322227237719</v>
      </c>
      <c r="BA52" s="67">
        <v>4828.844532259749</v>
      </c>
      <c r="BB52" s="99"/>
    </row>
    <row r="53" spans="1:54" s="73" customFormat="1" ht="10.5" customHeight="1">
      <c r="A53" s="64" t="s">
        <v>490</v>
      </c>
      <c r="B53" s="67">
        <v>9.305141016996954</v>
      </c>
      <c r="C53" s="67">
        <v>0</v>
      </c>
      <c r="D53" s="67">
        <v>4.4160110862458364</v>
      </c>
      <c r="E53" s="67">
        <v>0.10201843863144175</v>
      </c>
      <c r="F53" s="67">
        <v>5.6668201668380291</v>
      </c>
      <c r="G53" s="67">
        <v>0.48440383139319326</v>
      </c>
      <c r="H53" s="67">
        <v>0</v>
      </c>
      <c r="I53" s="67">
        <v>0.89762343873806338</v>
      </c>
      <c r="J53" s="67">
        <v>4.6207040021853274</v>
      </c>
      <c r="K53" s="67">
        <v>1.5943760553816295</v>
      </c>
      <c r="L53" s="67">
        <v>42.254707569062326</v>
      </c>
      <c r="M53" s="67">
        <v>33.411593169679833</v>
      </c>
      <c r="N53" s="67">
        <v>44.519408949427635</v>
      </c>
      <c r="O53" s="67">
        <v>3.7282198569181677</v>
      </c>
      <c r="P53" s="67">
        <v>66.19575610437785</v>
      </c>
      <c r="Q53" s="67">
        <v>2.5871588541549371</v>
      </c>
      <c r="R53" s="67">
        <v>2.0362647040109899E-2</v>
      </c>
      <c r="S53" s="67">
        <v>77.397686747845725</v>
      </c>
      <c r="T53" s="67">
        <v>14.990112020094742</v>
      </c>
      <c r="U53" s="67">
        <v>2.7214731248838873</v>
      </c>
      <c r="V53" s="67">
        <v>46.262094780646706</v>
      </c>
      <c r="W53" s="67">
        <v>4.3345566242162912</v>
      </c>
      <c r="X53" s="67">
        <v>24.415265145637882</v>
      </c>
      <c r="Y53" s="67">
        <v>31.623137969259087</v>
      </c>
      <c r="Z53" s="67">
        <v>233.86234472417095</v>
      </c>
      <c r="AA53" s="67">
        <v>20.064057851601159</v>
      </c>
      <c r="AB53" s="67">
        <v>8.4403091715094583</v>
      </c>
      <c r="AC53" s="67">
        <v>110.76775580413428</v>
      </c>
      <c r="AD53" s="67">
        <v>9.1482061759238036</v>
      </c>
      <c r="AE53" s="67">
        <v>27.777329044895804</v>
      </c>
      <c r="AF53" s="67">
        <v>870.40296853947586</v>
      </c>
      <c r="AG53" s="67">
        <v>124.77133569005613</v>
      </c>
      <c r="AH53" s="67">
        <v>33.980623835679445</v>
      </c>
      <c r="AI53" s="67">
        <v>0.91902265399485705</v>
      </c>
      <c r="AJ53" s="67">
        <v>11.231621799345877</v>
      </c>
      <c r="AK53" s="67">
        <v>4.1312150351858326E-2</v>
      </c>
      <c r="AL53" s="67">
        <v>117.60123656705521</v>
      </c>
      <c r="AM53" s="67">
        <v>48.066963289898887</v>
      </c>
      <c r="AN53" s="67">
        <v>13.497994233631696</v>
      </c>
      <c r="AO53" s="67">
        <v>0</v>
      </c>
      <c r="AP53" s="67">
        <v>4.0487589186656576</v>
      </c>
      <c r="AQ53" s="67">
        <v>0</v>
      </c>
      <c r="AR53" s="67">
        <v>2056.1704720500461</v>
      </c>
      <c r="AS53" s="67">
        <v>62.072643892795817</v>
      </c>
      <c r="AT53" s="67">
        <v>119.96539033574278</v>
      </c>
      <c r="AU53" s="67">
        <v>0</v>
      </c>
      <c r="AV53" s="67">
        <v>0</v>
      </c>
      <c r="AW53" s="67">
        <v>7.6750401374052659</v>
      </c>
      <c r="AX53" s="67">
        <v>0</v>
      </c>
      <c r="AY53" s="67">
        <v>1401.8819015704278</v>
      </c>
      <c r="AZ53" s="67">
        <v>1591.5949759363716</v>
      </c>
      <c r="BA53" s="67">
        <v>3647.7654479864177</v>
      </c>
      <c r="BB53" s="99"/>
    </row>
    <row r="54" spans="1:54" s="73" customFormat="1" ht="10.5" customHeight="1">
      <c r="A54" s="64" t="s">
        <v>491</v>
      </c>
      <c r="B54" s="67">
        <v>11.538801538267689</v>
      </c>
      <c r="C54" s="67">
        <v>1.4243011456277406</v>
      </c>
      <c r="D54" s="67">
        <v>13.265744743905</v>
      </c>
      <c r="E54" s="67">
        <v>2.0745869851538465</v>
      </c>
      <c r="F54" s="67">
        <v>39.649853916609828</v>
      </c>
      <c r="G54" s="67">
        <v>3.6084847700814477</v>
      </c>
      <c r="H54" s="67">
        <v>0</v>
      </c>
      <c r="I54" s="67">
        <v>2.4001704484702655</v>
      </c>
      <c r="J54" s="67">
        <v>4.9114695910512145</v>
      </c>
      <c r="K54" s="67">
        <v>9.4872169968661204</v>
      </c>
      <c r="L54" s="67">
        <v>0.29587937299355305</v>
      </c>
      <c r="M54" s="67">
        <v>19.72779269919571</v>
      </c>
      <c r="N54" s="67">
        <v>1.5771698640172598</v>
      </c>
      <c r="O54" s="67">
        <v>75.285357773379317</v>
      </c>
      <c r="P54" s="67">
        <v>174.90661874739462</v>
      </c>
      <c r="Q54" s="67">
        <v>302.32655871011809</v>
      </c>
      <c r="R54" s="67">
        <v>0.3817934558675149</v>
      </c>
      <c r="S54" s="67">
        <v>5.4211604194456742</v>
      </c>
      <c r="T54" s="67">
        <v>3.3864988213788969</v>
      </c>
      <c r="U54" s="67">
        <v>0.20221074563563118</v>
      </c>
      <c r="V54" s="67">
        <v>1.4593981784003416</v>
      </c>
      <c r="W54" s="67">
        <v>0.46624471526168521</v>
      </c>
      <c r="X54" s="67">
        <v>2.0839096584267489</v>
      </c>
      <c r="Y54" s="67">
        <v>4.0589180851068294</v>
      </c>
      <c r="Z54" s="67">
        <v>2.207993477471919</v>
      </c>
      <c r="AA54" s="67">
        <v>5.3058877525179531</v>
      </c>
      <c r="AB54" s="67">
        <v>1.9216605787328165</v>
      </c>
      <c r="AC54" s="67">
        <v>12.652621498280213</v>
      </c>
      <c r="AD54" s="67">
        <v>4.5959330673217599E-2</v>
      </c>
      <c r="AE54" s="67">
        <v>14.933994662512447</v>
      </c>
      <c r="AF54" s="67">
        <v>23.828592996284904</v>
      </c>
      <c r="AG54" s="67">
        <v>798.32033414262094</v>
      </c>
      <c r="AH54" s="67">
        <v>198.24121292573679</v>
      </c>
      <c r="AI54" s="67">
        <v>39.222273809228348</v>
      </c>
      <c r="AJ54" s="67">
        <v>22.690064202569371</v>
      </c>
      <c r="AK54" s="67">
        <v>2.9584724839096457</v>
      </c>
      <c r="AL54" s="67">
        <v>0</v>
      </c>
      <c r="AM54" s="67">
        <v>569.5876594708219</v>
      </c>
      <c r="AN54" s="67">
        <v>65.036132343955529</v>
      </c>
      <c r="AO54" s="67">
        <v>161.39250988495277</v>
      </c>
      <c r="AP54" s="67">
        <v>239.30886666519885</v>
      </c>
      <c r="AQ54" s="67">
        <v>0</v>
      </c>
      <c r="AR54" s="67">
        <v>2837.5943776081226</v>
      </c>
      <c r="AS54" s="67">
        <v>241.30079634345361</v>
      </c>
      <c r="AT54" s="67">
        <v>2965.4162447057975</v>
      </c>
      <c r="AU54" s="67">
        <v>0</v>
      </c>
      <c r="AV54" s="67">
        <v>0</v>
      </c>
      <c r="AW54" s="67">
        <v>5012.0756248924708</v>
      </c>
      <c r="AX54" s="67">
        <v>0</v>
      </c>
      <c r="AY54" s="67">
        <v>-3179.6151503523647</v>
      </c>
      <c r="AZ54" s="67">
        <v>5039.1775155893556</v>
      </c>
      <c r="BA54" s="67">
        <v>7876.7718931974778</v>
      </c>
      <c r="BB54" s="99"/>
    </row>
    <row r="55" spans="1:54" s="73" customFormat="1" ht="10.5" customHeight="1">
      <c r="A55" s="64" t="s">
        <v>492</v>
      </c>
      <c r="B55" s="67">
        <v>660.90512274570949</v>
      </c>
      <c r="C55" s="67">
        <v>0</v>
      </c>
      <c r="D55" s="67">
        <v>111.56085185930799</v>
      </c>
      <c r="E55" s="67">
        <v>0.17164449803864701</v>
      </c>
      <c r="F55" s="67">
        <v>251.18568376380284</v>
      </c>
      <c r="G55" s="67">
        <v>0.43437766085172319</v>
      </c>
      <c r="H55" s="67">
        <v>0</v>
      </c>
      <c r="I55" s="67">
        <v>6.5455330517648772E-3</v>
      </c>
      <c r="J55" s="67">
        <v>8.0926650990392306E-3</v>
      </c>
      <c r="K55" s="67">
        <v>0.17115577747980443</v>
      </c>
      <c r="L55" s="67">
        <v>9.671492433894719E-3</v>
      </c>
      <c r="M55" s="67">
        <v>7.3667157621360584</v>
      </c>
      <c r="N55" s="67">
        <v>6.4687166717498456E-4</v>
      </c>
      <c r="O55" s="67">
        <v>18.364439917520947</v>
      </c>
      <c r="P55" s="67">
        <v>19.746376629493266</v>
      </c>
      <c r="Q55" s="67">
        <v>4.9182854360403265</v>
      </c>
      <c r="R55" s="67">
        <v>22.236582365918927</v>
      </c>
      <c r="S55" s="67">
        <v>5.7016649021570517E-3</v>
      </c>
      <c r="T55" s="67">
        <v>8.3357020106965556E-4</v>
      </c>
      <c r="U55" s="67">
        <v>6.6413811120412211E-2</v>
      </c>
      <c r="V55" s="67">
        <v>4.75980153076388E-3</v>
      </c>
      <c r="W55" s="67">
        <v>8.089902892460489E-2</v>
      </c>
      <c r="X55" s="67">
        <v>3.856743535180084E-3</v>
      </c>
      <c r="Y55" s="67">
        <v>0.49475415963899655</v>
      </c>
      <c r="Z55" s="67">
        <v>7.3587640609482474E-2</v>
      </c>
      <c r="AA55" s="67">
        <v>9.8913554864306349E-2</v>
      </c>
      <c r="AB55" s="67">
        <v>2.5539867896348878E-4</v>
      </c>
      <c r="AC55" s="67">
        <v>0.44471397673039986</v>
      </c>
      <c r="AD55" s="67">
        <v>4.2974613253177654E-2</v>
      </c>
      <c r="AE55" s="67">
        <v>0</v>
      </c>
      <c r="AF55" s="67">
        <v>0</v>
      </c>
      <c r="AG55" s="67">
        <v>49.97482663395153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5.2059973275652007</v>
      </c>
      <c r="AN55" s="67">
        <v>423.84030951844471</v>
      </c>
      <c r="AO55" s="67">
        <v>1110.513492385752</v>
      </c>
      <c r="AP55" s="67">
        <v>42.590213093283239</v>
      </c>
      <c r="AQ55" s="67">
        <v>0</v>
      </c>
      <c r="AR55" s="67">
        <v>2730.5286959015375</v>
      </c>
      <c r="AS55" s="67">
        <v>215.56304535723243</v>
      </c>
      <c r="AT55" s="67">
        <v>1001.9486991635872</v>
      </c>
      <c r="AU55" s="67">
        <v>578.41586366284753</v>
      </c>
      <c r="AV55" s="67">
        <v>0</v>
      </c>
      <c r="AW55" s="67">
        <v>6089.2369693293922</v>
      </c>
      <c r="AX55" s="67">
        <v>0</v>
      </c>
      <c r="AY55" s="67">
        <v>592.0567193105536</v>
      </c>
      <c r="AZ55" s="67">
        <v>8477.2212968236126</v>
      </c>
      <c r="BA55" s="67">
        <v>11207.74999272515</v>
      </c>
      <c r="BB55" s="99"/>
    </row>
    <row r="56" spans="1:54" s="73" customFormat="1" ht="10.5" customHeight="1">
      <c r="A56" s="64" t="s">
        <v>493</v>
      </c>
      <c r="B56" s="67">
        <v>0</v>
      </c>
      <c r="C56" s="67">
        <v>3.5229376945328705</v>
      </c>
      <c r="D56" s="67">
        <v>1.9054071653850957</v>
      </c>
      <c r="E56" s="67">
        <v>5.623406674956767</v>
      </c>
      <c r="F56" s="67">
        <v>15.772720072790188</v>
      </c>
      <c r="G56" s="67">
        <v>1.189624633594418E-2</v>
      </c>
      <c r="H56" s="67">
        <v>0</v>
      </c>
      <c r="I56" s="67">
        <v>7.5382788501613875</v>
      </c>
      <c r="J56" s="67">
        <v>2.9480704150175123</v>
      </c>
      <c r="K56" s="67">
        <v>1.0894050519693548</v>
      </c>
      <c r="L56" s="67">
        <v>1.5888128476980814</v>
      </c>
      <c r="M56" s="67">
        <v>12.925349610401279</v>
      </c>
      <c r="N56" s="67">
        <v>3.2282747523555959</v>
      </c>
      <c r="O56" s="67">
        <v>117.9234104273205</v>
      </c>
      <c r="P56" s="67">
        <v>2.9251658612041052</v>
      </c>
      <c r="Q56" s="67">
        <v>4.3470070455017287E-2</v>
      </c>
      <c r="R56" s="67">
        <v>0.37397536384628199</v>
      </c>
      <c r="S56" s="67">
        <v>275.50021497012654</v>
      </c>
      <c r="T56" s="67">
        <v>4.1132281849902919</v>
      </c>
      <c r="U56" s="67">
        <v>0.41521780502926886</v>
      </c>
      <c r="V56" s="67">
        <v>10.008094671015767</v>
      </c>
      <c r="W56" s="67">
        <v>5.6865626199120225</v>
      </c>
      <c r="X56" s="67">
        <v>21.963400413840343</v>
      </c>
      <c r="Y56" s="67">
        <v>144.57524865503032</v>
      </c>
      <c r="Z56" s="67">
        <v>1081.7806127191909</v>
      </c>
      <c r="AA56" s="67">
        <v>59.064358437755814</v>
      </c>
      <c r="AB56" s="67">
        <v>13.000181986086062</v>
      </c>
      <c r="AC56" s="67">
        <v>20.193232733133019</v>
      </c>
      <c r="AD56" s="67">
        <v>2.575714102336343</v>
      </c>
      <c r="AE56" s="67">
        <v>1.0294734927090512</v>
      </c>
      <c r="AF56" s="67">
        <v>2.8118331081357204</v>
      </c>
      <c r="AG56" s="67">
        <v>103.38267003454625</v>
      </c>
      <c r="AH56" s="67">
        <v>1027.9603506631768</v>
      </c>
      <c r="AI56" s="67">
        <v>0</v>
      </c>
      <c r="AJ56" s="67">
        <v>0</v>
      </c>
      <c r="AK56" s="67">
        <v>0</v>
      </c>
      <c r="AL56" s="67">
        <v>0</v>
      </c>
      <c r="AM56" s="67">
        <v>22.814074897228771</v>
      </c>
      <c r="AN56" s="67">
        <v>0.76644061828381649</v>
      </c>
      <c r="AO56" s="67">
        <v>0.40052806231468147</v>
      </c>
      <c r="AP56" s="67">
        <v>0.91579143078058045</v>
      </c>
      <c r="AQ56" s="67">
        <v>0</v>
      </c>
      <c r="AR56" s="67">
        <v>2976.3778107100525</v>
      </c>
      <c r="AS56" s="67">
        <v>200.52979299644397</v>
      </c>
      <c r="AT56" s="67">
        <v>2070.1699894968506</v>
      </c>
      <c r="AU56" s="67">
        <v>0</v>
      </c>
      <c r="AV56" s="67">
        <v>0</v>
      </c>
      <c r="AW56" s="67">
        <v>2211.0422442005438</v>
      </c>
      <c r="AX56" s="67">
        <v>0</v>
      </c>
      <c r="AY56" s="67">
        <v>-2021.2892922129213</v>
      </c>
      <c r="AZ56" s="67">
        <v>2460.4527344809176</v>
      </c>
      <c r="BA56" s="67">
        <v>5436.83054519097</v>
      </c>
      <c r="BB56" s="99"/>
    </row>
    <row r="57" spans="1:54" s="73" customFormat="1" ht="10.5" customHeight="1">
      <c r="A57" s="64" t="s">
        <v>494</v>
      </c>
      <c r="B57" s="67">
        <v>198.42403993138575</v>
      </c>
      <c r="C57" s="67">
        <v>6.9856617563743244</v>
      </c>
      <c r="D57" s="67">
        <v>2267.9088879149167</v>
      </c>
      <c r="E57" s="67">
        <v>6.9033503856950569</v>
      </c>
      <c r="F57" s="67">
        <v>1021.8826499454935</v>
      </c>
      <c r="G57" s="67">
        <v>192.7768902026248</v>
      </c>
      <c r="H57" s="67">
        <v>1.2176705578382512</v>
      </c>
      <c r="I57" s="67">
        <v>44.753946933775815</v>
      </c>
      <c r="J57" s="67">
        <v>22.721005181977613</v>
      </c>
      <c r="K57" s="67">
        <v>17.143133487410473</v>
      </c>
      <c r="L57" s="67">
        <v>57.404128901683244</v>
      </c>
      <c r="M57" s="67">
        <v>195.09383838546927</v>
      </c>
      <c r="N57" s="67">
        <v>180.94919259515538</v>
      </c>
      <c r="O57" s="67">
        <v>197.60188009341852</v>
      </c>
      <c r="P57" s="67">
        <v>141.06629469222506</v>
      </c>
      <c r="Q57" s="67">
        <v>413.71959242393274</v>
      </c>
      <c r="R57" s="67">
        <v>597.10616176381279</v>
      </c>
      <c r="S57" s="67">
        <v>697.64376814217144</v>
      </c>
      <c r="T57" s="67">
        <v>13.022863221440037</v>
      </c>
      <c r="U57" s="67">
        <v>4.4023987377095848</v>
      </c>
      <c r="V57" s="67">
        <v>37.102714399919314</v>
      </c>
      <c r="W57" s="67">
        <v>27.046986787725682</v>
      </c>
      <c r="X57" s="67">
        <v>225.68077800297439</v>
      </c>
      <c r="Y57" s="67">
        <v>169.9467191330892</v>
      </c>
      <c r="Z57" s="67">
        <v>203.88943483256563</v>
      </c>
      <c r="AA57" s="67">
        <v>169.17995269050357</v>
      </c>
      <c r="AB57" s="67">
        <v>19.596910891868589</v>
      </c>
      <c r="AC57" s="67">
        <v>309.38197886484971</v>
      </c>
      <c r="AD57" s="67">
        <v>15.980366937613386</v>
      </c>
      <c r="AE57" s="67">
        <v>76.163484998543751</v>
      </c>
      <c r="AF57" s="67">
        <v>1534.5823758333363</v>
      </c>
      <c r="AG57" s="67">
        <v>1068.8891369651092</v>
      </c>
      <c r="AH57" s="67">
        <v>38.271255222973565</v>
      </c>
      <c r="AI57" s="67">
        <v>57.810067642170793</v>
      </c>
      <c r="AJ57" s="67">
        <v>0.1210071434137759</v>
      </c>
      <c r="AK57" s="67">
        <v>2.075002422263386</v>
      </c>
      <c r="AL57" s="67">
        <v>12.132914466981431</v>
      </c>
      <c r="AM57" s="67">
        <v>99.527428200646611</v>
      </c>
      <c r="AN57" s="67">
        <v>58.579544249616355</v>
      </c>
      <c r="AO57" s="67">
        <v>37.960131266212819</v>
      </c>
      <c r="AP57" s="67">
        <v>5.9400303131451677</v>
      </c>
      <c r="AQ57" s="67">
        <v>0</v>
      </c>
      <c r="AR57" s="67">
        <v>10448.585576520032</v>
      </c>
      <c r="AS57" s="67">
        <v>259.83106085917484</v>
      </c>
      <c r="AT57" s="67">
        <v>3739.7074142788852</v>
      </c>
      <c r="AU57" s="67">
        <v>0</v>
      </c>
      <c r="AV57" s="67">
        <v>0</v>
      </c>
      <c r="AW57" s="67">
        <v>493.72696261171978</v>
      </c>
      <c r="AX57" s="67">
        <v>0</v>
      </c>
      <c r="AY57" s="67">
        <v>-1704.7953552789716</v>
      </c>
      <c r="AZ57" s="67">
        <v>2788.4700824708079</v>
      </c>
      <c r="BA57" s="67">
        <v>13237.055658990841</v>
      </c>
      <c r="BB57" s="99"/>
    </row>
    <row r="58" spans="1:54" s="73" customFormat="1" ht="10.5" customHeight="1">
      <c r="A58" s="64" t="s">
        <v>495</v>
      </c>
      <c r="B58" s="67">
        <v>29.013380175956993</v>
      </c>
      <c r="C58" s="67">
        <v>0</v>
      </c>
      <c r="D58" s="67">
        <v>9.4447421496218573E-3</v>
      </c>
      <c r="E58" s="67">
        <v>6.117546951939373E-4</v>
      </c>
      <c r="F58" s="67">
        <v>2.0737869280116086E-2</v>
      </c>
      <c r="G58" s="67">
        <v>0.12400792977519104</v>
      </c>
      <c r="H58" s="67">
        <v>0</v>
      </c>
      <c r="I58" s="67">
        <v>4.9621670240684338E-3</v>
      </c>
      <c r="J58" s="67">
        <v>4.9888785002885074E-4</v>
      </c>
      <c r="K58" s="67">
        <v>0</v>
      </c>
      <c r="L58" s="67">
        <v>2.0988602513298597E-2</v>
      </c>
      <c r="M58" s="67">
        <v>0.33694399981322348</v>
      </c>
      <c r="N58" s="67">
        <v>2.8771452613895836E-2</v>
      </c>
      <c r="O58" s="67">
        <v>0.28615824689579517</v>
      </c>
      <c r="P58" s="67">
        <v>1.6519201168227093E-2</v>
      </c>
      <c r="Q58" s="67">
        <v>3.4336357821951097E-5</v>
      </c>
      <c r="R58" s="67">
        <v>0</v>
      </c>
      <c r="S58" s="67">
        <v>5.7065196095668701E-2</v>
      </c>
      <c r="T58" s="67">
        <v>337.20549558047406</v>
      </c>
      <c r="U58" s="67">
        <v>1.3138623555255442E-3</v>
      </c>
      <c r="V58" s="67">
        <v>2.5272428409008612</v>
      </c>
      <c r="W58" s="67">
        <v>0.12977157055247346</v>
      </c>
      <c r="X58" s="67">
        <v>1.0379464302988608</v>
      </c>
      <c r="Y58" s="67">
        <v>3.5688886998810041</v>
      </c>
      <c r="Z58" s="67">
        <v>0.16108686142934683</v>
      </c>
      <c r="AA58" s="67">
        <v>1.6333741390852528E-3</v>
      </c>
      <c r="AB58" s="67">
        <v>0</v>
      </c>
      <c r="AC58" s="67">
        <v>6.1148753126943158E-2</v>
      </c>
      <c r="AD58" s="67">
        <v>38.903483941281998</v>
      </c>
      <c r="AE58" s="67">
        <v>63.353376631034742</v>
      </c>
      <c r="AF58" s="67">
        <v>657.97622363397875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60.969860677917033</v>
      </c>
      <c r="AM58" s="67">
        <v>0</v>
      </c>
      <c r="AN58" s="67">
        <v>4.5687051160994994</v>
      </c>
      <c r="AO58" s="67">
        <v>0</v>
      </c>
      <c r="AP58" s="67">
        <v>0</v>
      </c>
      <c r="AQ58" s="67">
        <v>0</v>
      </c>
      <c r="AR58" s="67">
        <v>1200.3863025356591</v>
      </c>
      <c r="AS58" s="67">
        <v>18.505876153525112</v>
      </c>
      <c r="AT58" s="67">
        <v>808.53096419086739</v>
      </c>
      <c r="AU58" s="67">
        <v>0</v>
      </c>
      <c r="AV58" s="67">
        <v>0</v>
      </c>
      <c r="AW58" s="67">
        <v>0</v>
      </c>
      <c r="AX58" s="67">
        <v>0</v>
      </c>
      <c r="AY58" s="67">
        <v>291.54383692988773</v>
      </c>
      <c r="AZ58" s="67">
        <v>1118.5806772742803</v>
      </c>
      <c r="BA58" s="67">
        <v>2318.9669798099394</v>
      </c>
      <c r="BB58" s="99"/>
    </row>
    <row r="59" spans="1:54" s="73" customFormat="1" ht="10.5" customHeight="1">
      <c r="A59" s="64" t="s">
        <v>496</v>
      </c>
      <c r="B59" s="67">
        <v>36.983165792887135</v>
      </c>
      <c r="C59" s="67">
        <v>0</v>
      </c>
      <c r="D59" s="67">
        <v>6.6394499360805676E-3</v>
      </c>
      <c r="E59" s="67">
        <v>1.4491547837411599E-3</v>
      </c>
      <c r="F59" s="67">
        <v>9.4065790882779429E-4</v>
      </c>
      <c r="G59" s="67">
        <v>0</v>
      </c>
      <c r="H59" s="67">
        <v>0</v>
      </c>
      <c r="I59" s="67">
        <v>4.1594624864625514E-6</v>
      </c>
      <c r="J59" s="67">
        <v>5.1454097336238319E-3</v>
      </c>
      <c r="K59" s="67">
        <v>0</v>
      </c>
      <c r="L59" s="67">
        <v>6.1635313612893754E-2</v>
      </c>
      <c r="M59" s="67">
        <v>5.6272988998582992E-4</v>
      </c>
      <c r="N59" s="67">
        <v>3.918131835193208E-4</v>
      </c>
      <c r="O59" s="67">
        <v>0.15138240159811694</v>
      </c>
      <c r="P59" s="67">
        <v>4.637843116504968E-3</v>
      </c>
      <c r="Q59" s="67">
        <v>1.7889364165265496E-5</v>
      </c>
      <c r="R59" s="67">
        <v>5.8292074505910176E-7</v>
      </c>
      <c r="S59" s="67">
        <v>2.658865096018741E-3</v>
      </c>
      <c r="T59" s="67">
        <v>0.296536188275006</v>
      </c>
      <c r="U59" s="67">
        <v>1.6381196556457765E-3</v>
      </c>
      <c r="V59" s="67">
        <v>1.6104088707531158E-2</v>
      </c>
      <c r="W59" s="67">
        <v>1.5878085494967515E-3</v>
      </c>
      <c r="X59" s="67">
        <v>2.8236097012589657E-2</v>
      </c>
      <c r="Y59" s="67">
        <v>0.13083883028547127</v>
      </c>
      <c r="Z59" s="67">
        <v>8.6345368109537425E-4</v>
      </c>
      <c r="AA59" s="67">
        <v>2.0170713863622866E-4</v>
      </c>
      <c r="AB59" s="67">
        <v>0</v>
      </c>
      <c r="AC59" s="67">
        <v>3.9232666115417904E-2</v>
      </c>
      <c r="AD59" s="67">
        <v>0.23936363847650352</v>
      </c>
      <c r="AE59" s="67">
        <v>135.71336637215381</v>
      </c>
      <c r="AF59" s="67">
        <v>1547.7124127911111</v>
      </c>
      <c r="AG59" s="67">
        <v>0</v>
      </c>
      <c r="AH59" s="67">
        <v>1.2175715064905024</v>
      </c>
      <c r="AI59" s="67">
        <v>0</v>
      </c>
      <c r="AJ59" s="67">
        <v>0</v>
      </c>
      <c r="AK59" s="67">
        <v>0</v>
      </c>
      <c r="AL59" s="67">
        <v>56.796670386820203</v>
      </c>
      <c r="AM59" s="67">
        <v>0</v>
      </c>
      <c r="AN59" s="67">
        <v>2.6266705350084263</v>
      </c>
      <c r="AO59" s="67">
        <v>0</v>
      </c>
      <c r="AP59" s="67">
        <v>9.6076869582762168</v>
      </c>
      <c r="AQ59" s="67">
        <v>0</v>
      </c>
      <c r="AR59" s="67">
        <v>1791.6476132112512</v>
      </c>
      <c r="AS59" s="67">
        <v>17.424613728190792</v>
      </c>
      <c r="AT59" s="67">
        <v>692.71000632668813</v>
      </c>
      <c r="AU59" s="67">
        <v>0</v>
      </c>
      <c r="AV59" s="67">
        <v>0</v>
      </c>
      <c r="AW59" s="67">
        <v>0</v>
      </c>
      <c r="AX59" s="67">
        <v>0</v>
      </c>
      <c r="AY59" s="67">
        <v>888.98263337109506</v>
      </c>
      <c r="AZ59" s="67">
        <v>1599.117253425974</v>
      </c>
      <c r="BA59" s="67">
        <v>3390.7648666372252</v>
      </c>
      <c r="BB59" s="99"/>
    </row>
    <row r="60" spans="1:54" s="73" customFormat="1" ht="10.5" customHeight="1">
      <c r="A60" s="64" t="s">
        <v>497</v>
      </c>
      <c r="B60" s="67">
        <v>776.81735589809</v>
      </c>
      <c r="C60" s="67">
        <v>2.1207429629601853</v>
      </c>
      <c r="D60" s="67">
        <v>27.610146728364541</v>
      </c>
      <c r="E60" s="67">
        <v>8.1680993687814407</v>
      </c>
      <c r="F60" s="67">
        <v>62.575274981794713</v>
      </c>
      <c r="G60" s="67">
        <v>106.86377498372815</v>
      </c>
      <c r="H60" s="67">
        <v>0</v>
      </c>
      <c r="I60" s="67">
        <v>3.6288297257180044</v>
      </c>
      <c r="J60" s="67">
        <v>1.7689064963588463</v>
      </c>
      <c r="K60" s="67">
        <v>2.8088669839535387</v>
      </c>
      <c r="L60" s="67">
        <v>11.0910643095152</v>
      </c>
      <c r="M60" s="67">
        <v>61.530430811565502</v>
      </c>
      <c r="N60" s="67">
        <v>2.2232037471139914</v>
      </c>
      <c r="O60" s="67">
        <v>135.91258944388477</v>
      </c>
      <c r="P60" s="67">
        <v>102.6494358269488</v>
      </c>
      <c r="Q60" s="67">
        <v>79.104692754372493</v>
      </c>
      <c r="R60" s="67">
        <v>2.0294164168528375</v>
      </c>
      <c r="S60" s="67">
        <v>42.735611383745677</v>
      </c>
      <c r="T60" s="67">
        <v>192.92662464030801</v>
      </c>
      <c r="U60" s="67">
        <v>5.0483115495545015</v>
      </c>
      <c r="V60" s="67">
        <v>22.573860240372916</v>
      </c>
      <c r="W60" s="67">
        <v>2.7745311296211725</v>
      </c>
      <c r="X60" s="67">
        <v>156.96824486352725</v>
      </c>
      <c r="Y60" s="67">
        <v>66.957996976072238</v>
      </c>
      <c r="Z60" s="67">
        <v>245.73365931066783</v>
      </c>
      <c r="AA60" s="67">
        <v>9.7082246607099076</v>
      </c>
      <c r="AB60" s="67">
        <v>1.732430045159171</v>
      </c>
      <c r="AC60" s="67">
        <v>87.078497075556726</v>
      </c>
      <c r="AD60" s="67">
        <v>14.153589107330955</v>
      </c>
      <c r="AE60" s="67">
        <v>17.789026814522245</v>
      </c>
      <c r="AF60" s="67">
        <v>1846.4374661987847</v>
      </c>
      <c r="AG60" s="67">
        <v>22.887984376022985</v>
      </c>
      <c r="AH60" s="67">
        <v>0</v>
      </c>
      <c r="AI60" s="67">
        <v>68.473947712083955</v>
      </c>
      <c r="AJ60" s="67">
        <v>0</v>
      </c>
      <c r="AK60" s="67">
        <v>0</v>
      </c>
      <c r="AL60" s="67">
        <v>71.913484258718668</v>
      </c>
      <c r="AM60" s="67">
        <v>7.1418021931173605</v>
      </c>
      <c r="AN60" s="67">
        <v>24.748366776833645</v>
      </c>
      <c r="AO60" s="67">
        <v>5.9069222041092795</v>
      </c>
      <c r="AP60" s="67">
        <v>2.6021786545200913</v>
      </c>
      <c r="AQ60" s="67">
        <v>0</v>
      </c>
      <c r="AR60" s="67">
        <v>4303.1955916113429</v>
      </c>
      <c r="AS60" s="67">
        <v>169.81167429608598</v>
      </c>
      <c r="AT60" s="67">
        <v>2633.1617595495645</v>
      </c>
      <c r="AU60" s="67">
        <v>0</v>
      </c>
      <c r="AV60" s="67">
        <v>0</v>
      </c>
      <c r="AW60" s="67">
        <v>257.5638079354494</v>
      </c>
      <c r="AX60" s="67">
        <v>0</v>
      </c>
      <c r="AY60" s="67">
        <v>-1441.0913395253822</v>
      </c>
      <c r="AZ60" s="67">
        <v>1619.4459022557178</v>
      </c>
      <c r="BA60" s="67">
        <v>5922.6414938670605</v>
      </c>
      <c r="BB60" s="99"/>
    </row>
    <row r="61" spans="1:54" s="73" customFormat="1" ht="10.5" customHeight="1">
      <c r="A61" s="64" t="s">
        <v>498</v>
      </c>
      <c r="B61" s="67">
        <v>94.943126819650487</v>
      </c>
      <c r="C61" s="67">
        <v>11.02367157536262</v>
      </c>
      <c r="D61" s="67">
        <v>48.930664547264769</v>
      </c>
      <c r="E61" s="67">
        <v>2.766613139834349</v>
      </c>
      <c r="F61" s="67">
        <v>113.17752727352475</v>
      </c>
      <c r="G61" s="67">
        <v>2.6110157758966057</v>
      </c>
      <c r="H61" s="67">
        <v>0.71835573553541265</v>
      </c>
      <c r="I61" s="67">
        <v>7.3737829577727094</v>
      </c>
      <c r="J61" s="67">
        <v>3.0711509872007912</v>
      </c>
      <c r="K61" s="67">
        <v>6.1488911460900537</v>
      </c>
      <c r="L61" s="67">
        <v>15.654649999150696</v>
      </c>
      <c r="M61" s="67">
        <v>294.27003686766648</v>
      </c>
      <c r="N61" s="67">
        <v>1.8416998611900024</v>
      </c>
      <c r="O61" s="67">
        <v>47.221836695024329</v>
      </c>
      <c r="P61" s="67">
        <v>8.3179326107988452</v>
      </c>
      <c r="Q61" s="67">
        <v>4.3889770504635859</v>
      </c>
      <c r="R61" s="67">
        <v>3.3764334873540465</v>
      </c>
      <c r="S61" s="67">
        <v>133.62653090635735</v>
      </c>
      <c r="T61" s="67">
        <v>37.17542602577506</v>
      </c>
      <c r="U61" s="67">
        <v>800.05633613388284</v>
      </c>
      <c r="V61" s="67">
        <v>2802.402259186631</v>
      </c>
      <c r="W61" s="67">
        <v>71.289553122385342</v>
      </c>
      <c r="X61" s="67">
        <v>1151.0506299283406</v>
      </c>
      <c r="Y61" s="67">
        <v>1426.6996537852963</v>
      </c>
      <c r="Z61" s="67">
        <v>939.50239681159485</v>
      </c>
      <c r="AA61" s="67">
        <v>1291.0597174730894</v>
      </c>
      <c r="AB61" s="67">
        <v>121.6268586641112</v>
      </c>
      <c r="AC61" s="67">
        <v>273.16077364710168</v>
      </c>
      <c r="AD61" s="67">
        <v>636.74218594272634</v>
      </c>
      <c r="AE61" s="67">
        <v>43.015000606064476</v>
      </c>
      <c r="AF61" s="67">
        <v>1567.9505930410744</v>
      </c>
      <c r="AG61" s="67">
        <v>227.65111954769054</v>
      </c>
      <c r="AH61" s="67">
        <v>6.3536620946145197</v>
      </c>
      <c r="AI61" s="67">
        <v>0</v>
      </c>
      <c r="AJ61" s="67">
        <v>1.217268688510184</v>
      </c>
      <c r="AK61" s="67">
        <v>0</v>
      </c>
      <c r="AL61" s="67">
        <v>4.5797668031465628</v>
      </c>
      <c r="AM61" s="67">
        <v>20.232302565117084</v>
      </c>
      <c r="AN61" s="67">
        <v>10.463370225859794</v>
      </c>
      <c r="AO61" s="67">
        <v>0</v>
      </c>
      <c r="AP61" s="67">
        <v>0</v>
      </c>
      <c r="AQ61" s="67">
        <v>0</v>
      </c>
      <c r="AR61" s="67">
        <v>12231.691771729149</v>
      </c>
      <c r="AS61" s="67">
        <v>219.92846282321494</v>
      </c>
      <c r="AT61" s="67">
        <v>1664.5021038251057</v>
      </c>
      <c r="AU61" s="67">
        <v>0</v>
      </c>
      <c r="AV61" s="67">
        <v>0</v>
      </c>
      <c r="AW61" s="67">
        <v>0</v>
      </c>
      <c r="AX61" s="67">
        <v>4.7403735101391348E-4</v>
      </c>
      <c r="AY61" s="67">
        <v>1230.5028598534107</v>
      </c>
      <c r="AZ61" s="67">
        <v>3114.9339005390821</v>
      </c>
      <c r="BA61" s="67">
        <v>15346.62567226823</v>
      </c>
      <c r="BB61" s="99"/>
    </row>
    <row r="62" spans="1:54" s="73" customFormat="1" ht="10.5" customHeight="1">
      <c r="A62" s="64" t="s">
        <v>499</v>
      </c>
      <c r="B62" s="67">
        <v>232.44087971335799</v>
      </c>
      <c r="C62" s="67">
        <v>13.942084398132295</v>
      </c>
      <c r="D62" s="67">
        <v>49.304019616317802</v>
      </c>
      <c r="E62" s="67">
        <v>9.1130569385000033</v>
      </c>
      <c r="F62" s="67">
        <v>118.90723557283572</v>
      </c>
      <c r="G62" s="67">
        <v>737.39964178525543</v>
      </c>
      <c r="H62" s="67">
        <v>0.19095068463506135</v>
      </c>
      <c r="I62" s="67">
        <v>4.1701376269365964</v>
      </c>
      <c r="J62" s="67">
        <v>3.4643405012489796</v>
      </c>
      <c r="K62" s="67">
        <v>6.6618806495932148</v>
      </c>
      <c r="L62" s="67">
        <v>80.182270484141227</v>
      </c>
      <c r="M62" s="67">
        <v>12.93644911238367</v>
      </c>
      <c r="N62" s="67">
        <v>9.249903310483699</v>
      </c>
      <c r="O62" s="67">
        <v>197.43927796339466</v>
      </c>
      <c r="P62" s="67">
        <v>220.65231652585362</v>
      </c>
      <c r="Q62" s="67">
        <v>86.16401685920232</v>
      </c>
      <c r="R62" s="67">
        <v>3.7968559183822408</v>
      </c>
      <c r="S62" s="67">
        <v>125.23884214003783</v>
      </c>
      <c r="T62" s="67">
        <v>35.651044032667329</v>
      </c>
      <c r="U62" s="67">
        <v>47.979675446320002</v>
      </c>
      <c r="V62" s="67">
        <v>495.54142927041278</v>
      </c>
      <c r="W62" s="67">
        <v>82.182501748359826</v>
      </c>
      <c r="X62" s="67">
        <v>456.03836318089247</v>
      </c>
      <c r="Y62" s="67">
        <v>864.0193961495454</v>
      </c>
      <c r="Z62" s="67">
        <v>860.37193480012297</v>
      </c>
      <c r="AA62" s="67">
        <v>462.94004131186563</v>
      </c>
      <c r="AB62" s="67">
        <v>14.924470396571698</v>
      </c>
      <c r="AC62" s="67">
        <v>521.43859071071142</v>
      </c>
      <c r="AD62" s="67">
        <v>186.42173590234665</v>
      </c>
      <c r="AE62" s="67">
        <v>333.51225715072786</v>
      </c>
      <c r="AF62" s="67">
        <v>2303.6944542337778</v>
      </c>
      <c r="AG62" s="67">
        <v>239.49783617215061</v>
      </c>
      <c r="AH62" s="67">
        <v>15.012661742609881</v>
      </c>
      <c r="AI62" s="67">
        <v>234.32536231096296</v>
      </c>
      <c r="AJ62" s="67">
        <v>1.5049207541866314</v>
      </c>
      <c r="AK62" s="67">
        <v>0</v>
      </c>
      <c r="AL62" s="67">
        <v>41.883479743560528</v>
      </c>
      <c r="AM62" s="67">
        <v>36.286351807604852</v>
      </c>
      <c r="AN62" s="67">
        <v>73.128963864480525</v>
      </c>
      <c r="AO62" s="67">
        <v>0</v>
      </c>
      <c r="AP62" s="67">
        <v>4.8988384289018079</v>
      </c>
      <c r="AQ62" s="67">
        <v>0</v>
      </c>
      <c r="AR62" s="67">
        <v>9222.5084689594751</v>
      </c>
      <c r="AS62" s="67">
        <v>603.38587080158845</v>
      </c>
      <c r="AT62" s="67">
        <v>6914.0338596601714</v>
      </c>
      <c r="AU62" s="67">
        <v>0</v>
      </c>
      <c r="AV62" s="67">
        <v>0</v>
      </c>
      <c r="AW62" s="67">
        <v>1408.3084941463012</v>
      </c>
      <c r="AX62" s="67">
        <v>987.10350796413036</v>
      </c>
      <c r="AY62" s="67">
        <v>-4274.5831450105425</v>
      </c>
      <c r="AZ62" s="67">
        <v>5638.2485875616485</v>
      </c>
      <c r="BA62" s="67">
        <v>14860.757056521124</v>
      </c>
      <c r="BB62" s="99"/>
    </row>
    <row r="63" spans="1:54" s="73" customFormat="1" ht="10.5" customHeight="1">
      <c r="A63" s="64" t="s">
        <v>500</v>
      </c>
      <c r="B63" s="67">
        <v>0</v>
      </c>
      <c r="C63" s="67">
        <v>0</v>
      </c>
      <c r="D63" s="67">
        <v>2.5887275021225595E-2</v>
      </c>
      <c r="E63" s="67">
        <v>0.15192642129183467</v>
      </c>
      <c r="F63" s="67">
        <v>8.2766276894029808E-2</v>
      </c>
      <c r="G63" s="67">
        <v>0.17094142266602258</v>
      </c>
      <c r="H63" s="67">
        <v>0</v>
      </c>
      <c r="I63" s="67">
        <v>0.90456758684950778</v>
      </c>
      <c r="J63" s="67">
        <v>9.4048088220879469E-3</v>
      </c>
      <c r="K63" s="67">
        <v>7.203732049021741E-2</v>
      </c>
      <c r="L63" s="67">
        <v>0.183573992068404</v>
      </c>
      <c r="M63" s="67">
        <v>20.919058628971975</v>
      </c>
      <c r="N63" s="67">
        <v>138.87764993256764</v>
      </c>
      <c r="O63" s="67">
        <v>5.3504475253172288</v>
      </c>
      <c r="P63" s="67">
        <v>2.7456013261940145E-2</v>
      </c>
      <c r="Q63" s="67">
        <v>1.361363722035246E-3</v>
      </c>
      <c r="R63" s="67">
        <v>0</v>
      </c>
      <c r="S63" s="67">
        <v>1.2451483889256862</v>
      </c>
      <c r="T63" s="67">
        <v>1.7593691977674266E-2</v>
      </c>
      <c r="U63" s="67">
        <v>1.629860563012259E-2</v>
      </c>
      <c r="V63" s="67">
        <v>2.4853751816060448</v>
      </c>
      <c r="W63" s="67">
        <v>376.15610403933402</v>
      </c>
      <c r="X63" s="67">
        <v>280.77468885014866</v>
      </c>
      <c r="Y63" s="67">
        <v>31.975828781712792</v>
      </c>
      <c r="Z63" s="67">
        <v>3.3173274338465157</v>
      </c>
      <c r="AA63" s="67">
        <v>15.758180573880468</v>
      </c>
      <c r="AB63" s="67">
        <v>2.4762120346745083E-3</v>
      </c>
      <c r="AC63" s="67">
        <v>12.015689892371523</v>
      </c>
      <c r="AD63" s="67">
        <v>4.1150718557560175</v>
      </c>
      <c r="AE63" s="67">
        <v>36.318289365209466</v>
      </c>
      <c r="AF63" s="67">
        <v>0</v>
      </c>
      <c r="AG63" s="67">
        <v>11.906622280388614</v>
      </c>
      <c r="AH63" s="67">
        <v>79.620018830330039</v>
      </c>
      <c r="AI63" s="67">
        <v>0</v>
      </c>
      <c r="AJ63" s="67">
        <v>48.084596495664925</v>
      </c>
      <c r="AK63" s="67">
        <v>0</v>
      </c>
      <c r="AL63" s="67">
        <v>0</v>
      </c>
      <c r="AM63" s="67">
        <v>0.43387953381631555</v>
      </c>
      <c r="AN63" s="67">
        <v>6.2575698038460192</v>
      </c>
      <c r="AO63" s="67">
        <v>5.046440232748297E-2</v>
      </c>
      <c r="AP63" s="67">
        <v>23.159386156426329</v>
      </c>
      <c r="AQ63" s="67">
        <v>0</v>
      </c>
      <c r="AR63" s="67">
        <v>1100.4876889431775</v>
      </c>
      <c r="AS63" s="67">
        <v>114.98110341373344</v>
      </c>
      <c r="AT63" s="67">
        <v>94.190566299522843</v>
      </c>
      <c r="AU63" s="67">
        <v>0</v>
      </c>
      <c r="AV63" s="67">
        <v>0</v>
      </c>
      <c r="AW63" s="67">
        <v>0</v>
      </c>
      <c r="AX63" s="67">
        <v>147.30225320682985</v>
      </c>
      <c r="AY63" s="67">
        <v>-99.248299285322389</v>
      </c>
      <c r="AZ63" s="67">
        <v>257.22562363476374</v>
      </c>
      <c r="BA63" s="67">
        <v>1357.7133125779412</v>
      </c>
      <c r="BB63" s="99"/>
    </row>
    <row r="64" spans="1:54" s="73" customFormat="1" ht="10.5" customHeight="1">
      <c r="A64" s="64" t="s">
        <v>501</v>
      </c>
      <c r="B64" s="67">
        <v>0.13046002421289274</v>
      </c>
      <c r="C64" s="67">
        <v>0</v>
      </c>
      <c r="D64" s="67">
        <v>9.9733476749080223E-3</v>
      </c>
      <c r="E64" s="67">
        <v>2.1828475874078133E-2</v>
      </c>
      <c r="F64" s="67">
        <v>0.15677378017444535</v>
      </c>
      <c r="G64" s="67">
        <v>3.1832243531389325E-2</v>
      </c>
      <c r="H64" s="67">
        <v>0</v>
      </c>
      <c r="I64" s="67">
        <v>3.0941191047417025E-2</v>
      </c>
      <c r="J64" s="67">
        <v>0.10349637858817182</v>
      </c>
      <c r="K64" s="67">
        <v>2.9162885941626596E-2</v>
      </c>
      <c r="L64" s="67">
        <v>0.1229325820789148</v>
      </c>
      <c r="M64" s="67">
        <v>5.4844047123572055E-2</v>
      </c>
      <c r="N64" s="67">
        <v>8.5935348994910967</v>
      </c>
      <c r="O64" s="67">
        <v>1.1146691659537777</v>
      </c>
      <c r="P64" s="67">
        <v>0.1323172647967531</v>
      </c>
      <c r="Q64" s="67">
        <v>3.9234942783244839E-2</v>
      </c>
      <c r="R64" s="67">
        <v>0</v>
      </c>
      <c r="S64" s="67">
        <v>4.1434984866824849E-2</v>
      </c>
      <c r="T64" s="67">
        <v>7.7482267850744963E-3</v>
      </c>
      <c r="U64" s="67">
        <v>3.0702453616843562E-3</v>
      </c>
      <c r="V64" s="67">
        <v>0.52785364117137712</v>
      </c>
      <c r="W64" s="67">
        <v>79.812522336525646</v>
      </c>
      <c r="X64" s="67">
        <v>10.124976824177438</v>
      </c>
      <c r="Y64" s="67">
        <v>3.6502139335050185</v>
      </c>
      <c r="Z64" s="67">
        <v>0.29756707653425502</v>
      </c>
      <c r="AA64" s="67">
        <v>0.25399268880261783</v>
      </c>
      <c r="AB64" s="67">
        <v>2.5350271822806199E-3</v>
      </c>
      <c r="AC64" s="67">
        <v>1.3955663044365716</v>
      </c>
      <c r="AD64" s="67">
        <v>1.0813678475435844</v>
      </c>
      <c r="AE64" s="67">
        <v>5.7407899910035889</v>
      </c>
      <c r="AF64" s="67">
        <v>0</v>
      </c>
      <c r="AG64" s="67">
        <v>25.647373859699375</v>
      </c>
      <c r="AH64" s="67">
        <v>10.552928680483577</v>
      </c>
      <c r="AI64" s="67">
        <v>6.6142434921744098E-2</v>
      </c>
      <c r="AJ64" s="67">
        <v>204.70775698967859</v>
      </c>
      <c r="AK64" s="67">
        <v>30.014981928755557</v>
      </c>
      <c r="AL64" s="67">
        <v>6.678439442215385E-2</v>
      </c>
      <c r="AM64" s="67">
        <v>179.86897667232614</v>
      </c>
      <c r="AN64" s="67">
        <v>96.469818980755264</v>
      </c>
      <c r="AO64" s="67">
        <v>31.729092764988948</v>
      </c>
      <c r="AP64" s="67">
        <v>50.873233960517261</v>
      </c>
      <c r="AQ64" s="67">
        <v>0</v>
      </c>
      <c r="AR64" s="67">
        <v>743.5087310237169</v>
      </c>
      <c r="AS64" s="67">
        <v>11.072522482212081</v>
      </c>
      <c r="AT64" s="67">
        <v>120.67776173154365</v>
      </c>
      <c r="AU64" s="67">
        <v>0</v>
      </c>
      <c r="AV64" s="67">
        <v>0</v>
      </c>
      <c r="AW64" s="67">
        <v>851.06444545563363</v>
      </c>
      <c r="AX64" s="67">
        <v>1084.4297197621745</v>
      </c>
      <c r="AY64" s="67">
        <v>-851.5794321234597</v>
      </c>
      <c r="AZ64" s="67">
        <v>1215.6650173081043</v>
      </c>
      <c r="BA64" s="67">
        <v>1959.1737483318211</v>
      </c>
      <c r="BB64" s="99"/>
    </row>
    <row r="65" spans="1:54" s="73" customFormat="1" ht="10.5" customHeight="1">
      <c r="A65" s="64" t="s">
        <v>502</v>
      </c>
      <c r="B65" s="67">
        <v>0</v>
      </c>
      <c r="C65" s="67">
        <v>0</v>
      </c>
      <c r="D65" s="67">
        <v>0.38391583868895041</v>
      </c>
      <c r="E65" s="67">
        <v>8.1041711995231566E-2</v>
      </c>
      <c r="F65" s="67">
        <v>0.15154132458028644</v>
      </c>
      <c r="G65" s="67">
        <v>6.5732903049178499E-4</v>
      </c>
      <c r="H65" s="67">
        <v>0</v>
      </c>
      <c r="I65" s="67">
        <v>8.0227274297446666E-2</v>
      </c>
      <c r="J65" s="67">
        <v>0.11785147929942928</v>
      </c>
      <c r="K65" s="67">
        <v>0.25692551303452738</v>
      </c>
      <c r="L65" s="67">
        <v>0.30809612981060669</v>
      </c>
      <c r="M65" s="67">
        <v>9.2185804555405801E-2</v>
      </c>
      <c r="N65" s="67">
        <v>2.3541782269261033</v>
      </c>
      <c r="O65" s="67">
        <v>1.6590831014744789</v>
      </c>
      <c r="P65" s="67">
        <v>7.5946503847905573</v>
      </c>
      <c r="Q65" s="67">
        <v>3.7495185062443033E-3</v>
      </c>
      <c r="R65" s="67">
        <v>0</v>
      </c>
      <c r="S65" s="67">
        <v>0.57295929626099285</v>
      </c>
      <c r="T65" s="67">
        <v>3.2215712298339361E-3</v>
      </c>
      <c r="U65" s="67">
        <v>0.86446446346137029</v>
      </c>
      <c r="V65" s="67">
        <v>1.3277362728486783</v>
      </c>
      <c r="W65" s="67">
        <v>133.81495623721892</v>
      </c>
      <c r="X65" s="67">
        <v>32.29928625936126</v>
      </c>
      <c r="Y65" s="67">
        <v>9.1457721409806467</v>
      </c>
      <c r="Z65" s="67">
        <v>186.61663696188066</v>
      </c>
      <c r="AA65" s="67">
        <v>0.46922874748987364</v>
      </c>
      <c r="AB65" s="67">
        <v>1.1249352151235783E-2</v>
      </c>
      <c r="AC65" s="67">
        <v>1.0935187341628612</v>
      </c>
      <c r="AD65" s="67">
        <v>3.8479659524248939</v>
      </c>
      <c r="AE65" s="67">
        <v>0</v>
      </c>
      <c r="AF65" s="67">
        <v>0.82942849524616746</v>
      </c>
      <c r="AG65" s="67">
        <v>3.1438760946645088</v>
      </c>
      <c r="AH65" s="67">
        <v>8.0695166666556073</v>
      </c>
      <c r="AI65" s="67">
        <v>0</v>
      </c>
      <c r="AJ65" s="67">
        <v>19.555154842522146</v>
      </c>
      <c r="AK65" s="67">
        <v>9.5489489857749028</v>
      </c>
      <c r="AL65" s="67">
        <v>0</v>
      </c>
      <c r="AM65" s="67">
        <v>153.48038919182292</v>
      </c>
      <c r="AN65" s="67">
        <v>1.2434565472027392</v>
      </c>
      <c r="AO65" s="67">
        <v>0.3445951488429817</v>
      </c>
      <c r="AP65" s="67">
        <v>38.108780474235665</v>
      </c>
      <c r="AQ65" s="67">
        <v>0</v>
      </c>
      <c r="AR65" s="67">
        <v>617.47524607342859</v>
      </c>
      <c r="AS65" s="67">
        <v>31.070571048977349</v>
      </c>
      <c r="AT65" s="67">
        <v>1003.9809118521403</v>
      </c>
      <c r="AU65" s="67">
        <v>0</v>
      </c>
      <c r="AV65" s="67">
        <v>0</v>
      </c>
      <c r="AW65" s="67">
        <v>4447.9610598173795</v>
      </c>
      <c r="AX65" s="67">
        <v>1995.3485079812258</v>
      </c>
      <c r="AY65" s="67">
        <v>-2036.1615546726707</v>
      </c>
      <c r="AZ65" s="67">
        <v>5442.1994960270522</v>
      </c>
      <c r="BA65" s="67">
        <v>6059.6747421004811</v>
      </c>
      <c r="BB65" s="99"/>
    </row>
    <row r="66" spans="1:54" s="73" customFormat="1" ht="10.5" customHeight="1">
      <c r="A66" s="64" t="s">
        <v>503</v>
      </c>
      <c r="B66" s="67">
        <v>0</v>
      </c>
      <c r="C66" s="67">
        <v>0</v>
      </c>
      <c r="D66" s="67">
        <v>1.140794050774923</v>
      </c>
      <c r="E66" s="67">
        <v>0.9107742901687419</v>
      </c>
      <c r="F66" s="67">
        <v>0.102107880812632</v>
      </c>
      <c r="G66" s="67">
        <v>9.680306668885582E-3</v>
      </c>
      <c r="H66" s="67">
        <v>0</v>
      </c>
      <c r="I66" s="67">
        <v>0.36868161063675947</v>
      </c>
      <c r="J66" s="67">
        <v>4.2929355203413552E-2</v>
      </c>
      <c r="K66" s="67">
        <v>3.312005293544263E-2</v>
      </c>
      <c r="L66" s="67">
        <v>0.13619673010328825</v>
      </c>
      <c r="M66" s="67">
        <v>3.3235761654186777E-2</v>
      </c>
      <c r="N66" s="67">
        <v>2.488715862797418</v>
      </c>
      <c r="O66" s="67">
        <v>16.717580797719155</v>
      </c>
      <c r="P66" s="67">
        <v>0.41214981359824465</v>
      </c>
      <c r="Q66" s="67">
        <v>5.1002385075749057E-2</v>
      </c>
      <c r="R66" s="67">
        <v>8.3672921769208264E-2</v>
      </c>
      <c r="S66" s="67">
        <v>2.9708210806287711</v>
      </c>
      <c r="T66" s="67">
        <v>7.1606471405937289E-2</v>
      </c>
      <c r="U66" s="67">
        <v>0.36038408208441014</v>
      </c>
      <c r="V66" s="67">
        <v>5.565850826975077</v>
      </c>
      <c r="W66" s="67">
        <v>121.74726738719035</v>
      </c>
      <c r="X66" s="67">
        <v>35.858830870060764</v>
      </c>
      <c r="Y66" s="67">
        <v>65.970430090854876</v>
      </c>
      <c r="Z66" s="67">
        <v>252.10884964040119</v>
      </c>
      <c r="AA66" s="67">
        <v>40.957480749031348</v>
      </c>
      <c r="AB66" s="67">
        <v>6.456243212470969E-2</v>
      </c>
      <c r="AC66" s="67">
        <v>5.2202481161416534</v>
      </c>
      <c r="AD66" s="67">
        <v>6.9592775369941329</v>
      </c>
      <c r="AE66" s="67">
        <v>2.0421879977178383</v>
      </c>
      <c r="AF66" s="67">
        <v>118.43723736594796</v>
      </c>
      <c r="AG66" s="67">
        <v>33.875000616282477</v>
      </c>
      <c r="AH66" s="67">
        <v>11.81822419004685</v>
      </c>
      <c r="AI66" s="67">
        <v>0</v>
      </c>
      <c r="AJ66" s="67">
        <v>9.0526484227931583</v>
      </c>
      <c r="AK66" s="67">
        <v>0</v>
      </c>
      <c r="AL66" s="67">
        <v>0</v>
      </c>
      <c r="AM66" s="67">
        <v>182.30787271341046</v>
      </c>
      <c r="AN66" s="67">
        <v>68.610773949268619</v>
      </c>
      <c r="AO66" s="67">
        <v>36.058685547411123</v>
      </c>
      <c r="AP66" s="67">
        <v>4.8444653999633376</v>
      </c>
      <c r="AQ66" s="67">
        <v>0</v>
      </c>
      <c r="AR66" s="67">
        <v>1027.4333473066529</v>
      </c>
      <c r="AS66" s="67">
        <v>60.383190280761227</v>
      </c>
      <c r="AT66" s="67">
        <v>663.35894767157924</v>
      </c>
      <c r="AU66" s="67">
        <v>0</v>
      </c>
      <c r="AV66" s="67">
        <v>0</v>
      </c>
      <c r="AW66" s="67">
        <v>252.30220917360396</v>
      </c>
      <c r="AX66" s="67">
        <v>842.92972723007381</v>
      </c>
      <c r="AY66" s="67">
        <v>-89.492940502417454</v>
      </c>
      <c r="AZ66" s="67">
        <v>1729.4811338536008</v>
      </c>
      <c r="BA66" s="67">
        <v>2756.9144811602537</v>
      </c>
      <c r="BB66" s="99"/>
    </row>
    <row r="67" spans="1:54" s="73" customFormat="1" ht="10.5" customHeight="1">
      <c r="A67" s="64" t="s">
        <v>504</v>
      </c>
      <c r="B67" s="67">
        <v>29.354823825224589</v>
      </c>
      <c r="C67" s="67">
        <v>1.9791457472468585</v>
      </c>
      <c r="D67" s="67">
        <v>5.1151055674482686</v>
      </c>
      <c r="E67" s="67">
        <v>1.2881814466845041</v>
      </c>
      <c r="F67" s="67">
        <v>1.6638316104216166</v>
      </c>
      <c r="G67" s="67">
        <v>5.6124978580137496E-3</v>
      </c>
      <c r="H67" s="67">
        <v>0</v>
      </c>
      <c r="I67" s="67">
        <v>2.1337461601223167</v>
      </c>
      <c r="J67" s="67">
        <v>1.8231742228237089</v>
      </c>
      <c r="K67" s="67">
        <v>2.2779860545187205</v>
      </c>
      <c r="L67" s="67">
        <v>1.213904407683368</v>
      </c>
      <c r="M67" s="67">
        <v>0.64280353352849806</v>
      </c>
      <c r="N67" s="67">
        <v>0.85057410650914889</v>
      </c>
      <c r="O67" s="67">
        <v>23.93036734569846</v>
      </c>
      <c r="P67" s="67">
        <v>3.937189426664824</v>
      </c>
      <c r="Q67" s="67">
        <v>0.27936546172815402</v>
      </c>
      <c r="R67" s="67">
        <v>4.4674471363796526E-3</v>
      </c>
      <c r="S67" s="67">
        <v>13.009672523338883</v>
      </c>
      <c r="T67" s="67">
        <v>0.54553192470882694</v>
      </c>
      <c r="U67" s="67">
        <v>62.222030443037092</v>
      </c>
      <c r="V67" s="67">
        <v>19.688227498931788</v>
      </c>
      <c r="W67" s="67">
        <v>196.74827668905667</v>
      </c>
      <c r="X67" s="67">
        <v>1051.2663099919619</v>
      </c>
      <c r="Y67" s="67">
        <v>406.82581329042478</v>
      </c>
      <c r="Z67" s="67">
        <v>276.74112350275021</v>
      </c>
      <c r="AA67" s="67">
        <v>315.2855290903762</v>
      </c>
      <c r="AB67" s="67">
        <v>0.54355397264217853</v>
      </c>
      <c r="AC67" s="67">
        <v>19.148977184472269</v>
      </c>
      <c r="AD67" s="67">
        <v>57.006368964787825</v>
      </c>
      <c r="AE67" s="67">
        <v>708.38474776509122</v>
      </c>
      <c r="AF67" s="67">
        <v>930.09407630602925</v>
      </c>
      <c r="AG67" s="67">
        <v>194.66785475810974</v>
      </c>
      <c r="AH67" s="67">
        <v>244.9572124311438</v>
      </c>
      <c r="AI67" s="67">
        <v>5.029331703897439</v>
      </c>
      <c r="AJ67" s="67">
        <v>40.456704371997198</v>
      </c>
      <c r="AK67" s="67">
        <v>3.3911978113528649</v>
      </c>
      <c r="AL67" s="67">
        <v>45.910575815427386</v>
      </c>
      <c r="AM67" s="67">
        <v>124.19118289558415</v>
      </c>
      <c r="AN67" s="67">
        <v>9.7332042914186445</v>
      </c>
      <c r="AO67" s="67">
        <v>0.21407395843368773</v>
      </c>
      <c r="AP67" s="67">
        <v>72.30194230611832</v>
      </c>
      <c r="AQ67" s="67">
        <v>0</v>
      </c>
      <c r="AR67" s="67">
        <v>4874.8637983523895</v>
      </c>
      <c r="AS67" s="67">
        <v>648.38647479012991</v>
      </c>
      <c r="AT67" s="67">
        <v>8930.774627376526</v>
      </c>
      <c r="AU67" s="67">
        <v>0</v>
      </c>
      <c r="AV67" s="67">
        <v>0</v>
      </c>
      <c r="AW67" s="67">
        <v>2721.6007939050683</v>
      </c>
      <c r="AX67" s="67">
        <v>1500.0553540993596</v>
      </c>
      <c r="AY67" s="67">
        <v>-2094.2726538953948</v>
      </c>
      <c r="AZ67" s="67">
        <v>11706.544596275689</v>
      </c>
      <c r="BA67" s="67">
        <v>16581.408394628081</v>
      </c>
      <c r="BB67" s="99"/>
    </row>
    <row r="68" spans="1:54" s="73" customFormat="1" ht="10.5" customHeight="1">
      <c r="A68" s="64" t="s">
        <v>505</v>
      </c>
      <c r="B68" s="67">
        <v>0</v>
      </c>
      <c r="C68" s="67">
        <v>0</v>
      </c>
      <c r="D68" s="67">
        <v>0.27179830951397399</v>
      </c>
      <c r="E68" s="67">
        <v>3.0890386216937689</v>
      </c>
      <c r="F68" s="67">
        <v>0.7071421729315035</v>
      </c>
      <c r="G68" s="67">
        <v>2.9656359770499935E-2</v>
      </c>
      <c r="H68" s="67">
        <v>0</v>
      </c>
      <c r="I68" s="67">
        <v>1.527205376940797E-2</v>
      </c>
      <c r="J68" s="67">
        <v>1.5815506801185764E-3</v>
      </c>
      <c r="K68" s="67">
        <v>7.420532034480596E-3</v>
      </c>
      <c r="L68" s="67">
        <v>0.98804186845142372</v>
      </c>
      <c r="M68" s="67">
        <v>2.9702580699101644E-2</v>
      </c>
      <c r="N68" s="67">
        <v>1.2872034634673738E-2</v>
      </c>
      <c r="O68" s="67">
        <v>50.337622261127088</v>
      </c>
      <c r="P68" s="67">
        <v>3.5213708326680124</v>
      </c>
      <c r="Q68" s="67">
        <v>2.5292675103915117</v>
      </c>
      <c r="R68" s="67">
        <v>0</v>
      </c>
      <c r="S68" s="67">
        <v>0.44179828722539655</v>
      </c>
      <c r="T68" s="67">
        <v>2.9995046207089331E-3</v>
      </c>
      <c r="U68" s="67">
        <v>2.1756807146658037</v>
      </c>
      <c r="V68" s="67">
        <v>7.8339151708781758</v>
      </c>
      <c r="W68" s="67">
        <v>4.1741185101394347</v>
      </c>
      <c r="X68" s="67">
        <v>2.5062697490509351</v>
      </c>
      <c r="Y68" s="67">
        <v>345.9490968717343</v>
      </c>
      <c r="Z68" s="67">
        <v>3.8168154526391183</v>
      </c>
      <c r="AA68" s="67">
        <v>18.008308189793993</v>
      </c>
      <c r="AB68" s="67">
        <v>3.8856623664635062E-2</v>
      </c>
      <c r="AC68" s="67">
        <v>0.20702401380234034</v>
      </c>
      <c r="AD68" s="67">
        <v>3.8710093378442403E-2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446.73437986995884</v>
      </c>
      <c r="AS68" s="67">
        <v>320.94847960848983</v>
      </c>
      <c r="AT68" s="67">
        <v>1823.3050317383424</v>
      </c>
      <c r="AU68" s="67">
        <v>0</v>
      </c>
      <c r="AV68" s="67">
        <v>0</v>
      </c>
      <c r="AW68" s="67">
        <v>0</v>
      </c>
      <c r="AX68" s="67">
        <v>3896.3127489009053</v>
      </c>
      <c r="AY68" s="67">
        <v>0</v>
      </c>
      <c r="AZ68" s="67">
        <v>6040.5662602477369</v>
      </c>
      <c r="BA68" s="67">
        <v>6487.3006401176954</v>
      </c>
      <c r="BB68" s="99"/>
    </row>
    <row r="69" spans="1:54" s="73" customFormat="1" ht="10.5" customHeight="1">
      <c r="A69" s="64" t="s">
        <v>506</v>
      </c>
      <c r="B69" s="67">
        <v>0</v>
      </c>
      <c r="C69" s="67">
        <v>32.752994191332668</v>
      </c>
      <c r="D69" s="67">
        <v>5.3682893592734295E-2</v>
      </c>
      <c r="E69" s="67">
        <v>0.464074466277625</v>
      </c>
      <c r="F69" s="67">
        <v>6.4466217900849582E-2</v>
      </c>
      <c r="G69" s="67">
        <v>0</v>
      </c>
      <c r="H69" s="67">
        <v>0</v>
      </c>
      <c r="I69" s="67">
        <v>0</v>
      </c>
      <c r="J69" s="67">
        <v>1.194516669749115E-4</v>
      </c>
      <c r="K69" s="67">
        <v>4.6880466498230508E-2</v>
      </c>
      <c r="L69" s="67">
        <v>2.2676505994949272</v>
      </c>
      <c r="M69" s="67">
        <v>0</v>
      </c>
      <c r="N69" s="67">
        <v>1.7648207509860508E-3</v>
      </c>
      <c r="O69" s="67">
        <v>9.6466764980552302</v>
      </c>
      <c r="P69" s="67">
        <v>0.22684483384730447</v>
      </c>
      <c r="Q69" s="67">
        <v>0</v>
      </c>
      <c r="R69" s="67">
        <v>0</v>
      </c>
      <c r="S69" s="67">
        <v>8.6441728255718679</v>
      </c>
      <c r="T69" s="67">
        <v>0.5052239391041724</v>
      </c>
      <c r="U69" s="67">
        <v>0.18743444888089203</v>
      </c>
      <c r="V69" s="67">
        <v>4.9504267993549318</v>
      </c>
      <c r="W69" s="67">
        <v>0.27475315257138483</v>
      </c>
      <c r="X69" s="67">
        <v>3.7311360068898597E-2</v>
      </c>
      <c r="Y69" s="67">
        <v>398.73207414686811</v>
      </c>
      <c r="Z69" s="67">
        <v>26.208155187981621</v>
      </c>
      <c r="AA69" s="67">
        <v>5.4361591823195932</v>
      </c>
      <c r="AB69" s="67">
        <v>2.2750480268299091E-2</v>
      </c>
      <c r="AC69" s="67">
        <v>1.1795116135045155E-2</v>
      </c>
      <c r="AD69" s="67">
        <v>0.6405752322885071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0.45995712513769049</v>
      </c>
      <c r="AN69" s="67">
        <v>0</v>
      </c>
      <c r="AO69" s="67">
        <v>0</v>
      </c>
      <c r="AP69" s="67">
        <v>0</v>
      </c>
      <c r="AQ69" s="67">
        <v>0</v>
      </c>
      <c r="AR69" s="67">
        <v>491.63594343596856</v>
      </c>
      <c r="AS69" s="67">
        <v>903.09286733782494</v>
      </c>
      <c r="AT69" s="67">
        <v>449.07981866934716</v>
      </c>
      <c r="AU69" s="67">
        <v>0</v>
      </c>
      <c r="AV69" s="67">
        <v>0</v>
      </c>
      <c r="AW69" s="67">
        <v>0</v>
      </c>
      <c r="AX69" s="67">
        <v>1030.5127027893075</v>
      </c>
      <c r="AY69" s="67">
        <v>0</v>
      </c>
      <c r="AZ69" s="67">
        <v>2382.6853887964799</v>
      </c>
      <c r="BA69" s="67">
        <v>2874.3213322324482</v>
      </c>
      <c r="BB69" s="99"/>
    </row>
    <row r="70" spans="1:54" s="73" customFormat="1" ht="10.5" customHeight="1">
      <c r="A70" s="64" t="s">
        <v>507</v>
      </c>
      <c r="B70" s="67">
        <v>10.831481620762698</v>
      </c>
      <c r="C70" s="67">
        <v>33.346338075913273</v>
      </c>
      <c r="D70" s="67">
        <v>7.7193769978256528</v>
      </c>
      <c r="E70" s="67">
        <v>7.9762906377233511</v>
      </c>
      <c r="F70" s="67">
        <v>5.6356358021797313</v>
      </c>
      <c r="G70" s="67">
        <v>0.6405994297848121</v>
      </c>
      <c r="H70" s="67">
        <v>0.2021065851649235</v>
      </c>
      <c r="I70" s="67">
        <v>1.4785408757207616</v>
      </c>
      <c r="J70" s="67">
        <v>2.6981417136253851</v>
      </c>
      <c r="K70" s="67">
        <v>4.0098063165512317</v>
      </c>
      <c r="L70" s="67">
        <v>5.4265971737535992</v>
      </c>
      <c r="M70" s="67">
        <v>9.276617034727348</v>
      </c>
      <c r="N70" s="67">
        <v>4.4547875104318093</v>
      </c>
      <c r="O70" s="67">
        <v>160.07669597305477</v>
      </c>
      <c r="P70" s="67">
        <v>17.36380633115543</v>
      </c>
      <c r="Q70" s="67">
        <v>36.480246211254951</v>
      </c>
      <c r="R70" s="67">
        <v>7.7769030273177997E-2</v>
      </c>
      <c r="S70" s="67">
        <v>35.605810381899168</v>
      </c>
      <c r="T70" s="67">
        <v>1.3526120551652971</v>
      </c>
      <c r="U70" s="67">
        <v>3.3665279459137314</v>
      </c>
      <c r="V70" s="67">
        <v>70.414128452332903</v>
      </c>
      <c r="W70" s="67">
        <v>35.303786680664501</v>
      </c>
      <c r="X70" s="67">
        <v>267.66707677423921</v>
      </c>
      <c r="Y70" s="67">
        <v>1212.169049348807</v>
      </c>
      <c r="Z70" s="67">
        <v>1008.231629688534</v>
      </c>
      <c r="AA70" s="67">
        <v>327.92362860355678</v>
      </c>
      <c r="AB70" s="67">
        <v>1.7081212560045502</v>
      </c>
      <c r="AC70" s="67">
        <v>6.9209673216573604</v>
      </c>
      <c r="AD70" s="67">
        <v>166.96530121922939</v>
      </c>
      <c r="AE70" s="67">
        <v>11.397692231029438</v>
      </c>
      <c r="AF70" s="67">
        <v>442.24151680408818</v>
      </c>
      <c r="AG70" s="67">
        <v>121.11603672319534</v>
      </c>
      <c r="AH70" s="67">
        <v>75.054077515037037</v>
      </c>
      <c r="AI70" s="67">
        <v>0.59690162838718608</v>
      </c>
      <c r="AJ70" s="67">
        <v>2.727370481453979</v>
      </c>
      <c r="AK70" s="67">
        <v>0.20124060361842178</v>
      </c>
      <c r="AL70" s="67">
        <v>0</v>
      </c>
      <c r="AM70" s="67">
        <v>170.02925555674935</v>
      </c>
      <c r="AN70" s="67">
        <v>15.094305476650453</v>
      </c>
      <c r="AO70" s="67">
        <v>0</v>
      </c>
      <c r="AP70" s="67">
        <v>0.1626589560156399</v>
      </c>
      <c r="AQ70" s="67">
        <v>0</v>
      </c>
      <c r="AR70" s="67">
        <v>4283.9445330241324</v>
      </c>
      <c r="AS70" s="67">
        <v>1084.5679478273014</v>
      </c>
      <c r="AT70" s="67">
        <v>5691.215566612128</v>
      </c>
      <c r="AU70" s="67">
        <v>0</v>
      </c>
      <c r="AV70" s="67">
        <v>0</v>
      </c>
      <c r="AW70" s="67">
        <v>2421.3203782919727</v>
      </c>
      <c r="AX70" s="67">
        <v>7018.7130889019008</v>
      </c>
      <c r="AY70" s="67">
        <v>3251.2532979784114</v>
      </c>
      <c r="AZ70" s="67">
        <v>19467.070279611715</v>
      </c>
      <c r="BA70" s="67">
        <v>23751.014812635847</v>
      </c>
      <c r="BB70" s="99"/>
    </row>
    <row r="71" spans="1:54" s="73" customFormat="1" ht="10.5" customHeight="1">
      <c r="A71" s="64" t="s">
        <v>508</v>
      </c>
      <c r="B71" s="67">
        <v>0</v>
      </c>
      <c r="C71" s="67">
        <v>0</v>
      </c>
      <c r="D71" s="67">
        <v>3.6124026846997427E-2</v>
      </c>
      <c r="E71" s="67">
        <v>6.5865727224955123E-2</v>
      </c>
      <c r="F71" s="67">
        <v>0.10731893977541221</v>
      </c>
      <c r="G71" s="67">
        <v>0</v>
      </c>
      <c r="H71" s="67">
        <v>0</v>
      </c>
      <c r="I71" s="67">
        <v>0</v>
      </c>
      <c r="J71" s="67">
        <v>0.15121820086755544</v>
      </c>
      <c r="K71" s="67">
        <v>0</v>
      </c>
      <c r="L71" s="67">
        <v>0</v>
      </c>
      <c r="M71" s="67">
        <v>5.5201093565880169E-2</v>
      </c>
      <c r="N71" s="67">
        <v>0.19143366648390064</v>
      </c>
      <c r="O71" s="67">
        <v>0.90983608181982834</v>
      </c>
      <c r="P71" s="67">
        <v>5.445624333921955E-2</v>
      </c>
      <c r="Q71" s="67">
        <v>0</v>
      </c>
      <c r="R71" s="67">
        <v>0</v>
      </c>
      <c r="S71" s="67">
        <v>6.769168260307426E-2</v>
      </c>
      <c r="T71" s="67">
        <v>0</v>
      </c>
      <c r="U71" s="67">
        <v>3.1626252228273354E-4</v>
      </c>
      <c r="V71" s="67">
        <v>0.76746001438799605</v>
      </c>
      <c r="W71" s="67">
        <v>0</v>
      </c>
      <c r="X71" s="67">
        <v>5.1018297689391159E-2</v>
      </c>
      <c r="Y71" s="67">
        <v>1.8299354088834094</v>
      </c>
      <c r="Z71" s="67">
        <v>334.025286183464</v>
      </c>
      <c r="AA71" s="67">
        <v>1.8435422155715462</v>
      </c>
      <c r="AB71" s="67">
        <v>0</v>
      </c>
      <c r="AC71" s="67">
        <v>7.3314722686500952E-2</v>
      </c>
      <c r="AD71" s="67">
        <v>0</v>
      </c>
      <c r="AE71" s="67">
        <v>0</v>
      </c>
      <c r="AF71" s="67">
        <v>0</v>
      </c>
      <c r="AG71" s="67">
        <v>13.422991801987374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0.95160430660800965</v>
      </c>
      <c r="AN71" s="67">
        <v>0.98581451151650623</v>
      </c>
      <c r="AO71" s="67">
        <v>0</v>
      </c>
      <c r="AP71" s="67">
        <v>0</v>
      </c>
      <c r="AQ71" s="67">
        <v>0</v>
      </c>
      <c r="AR71" s="67">
        <v>355.59042938784393</v>
      </c>
      <c r="AS71" s="67">
        <v>2634.6996695518819</v>
      </c>
      <c r="AT71" s="67">
        <v>11766.498767851303</v>
      </c>
      <c r="AU71" s="67">
        <v>0</v>
      </c>
      <c r="AV71" s="67">
        <v>0</v>
      </c>
      <c r="AW71" s="67">
        <v>22122.500123536072</v>
      </c>
      <c r="AX71" s="67">
        <v>6851.9091366366929</v>
      </c>
      <c r="AY71" s="67">
        <v>-4708.6175370637329</v>
      </c>
      <c r="AZ71" s="67">
        <v>38666.990160512214</v>
      </c>
      <c r="BA71" s="67">
        <v>39022.580589900055</v>
      </c>
      <c r="BB71" s="99"/>
    </row>
    <row r="72" spans="1:54" s="73" customFormat="1" ht="10.5" customHeight="1">
      <c r="A72" s="64" t="s">
        <v>509</v>
      </c>
      <c r="B72" s="67">
        <v>0</v>
      </c>
      <c r="C72" s="67">
        <v>0</v>
      </c>
      <c r="D72" s="67">
        <v>5.5193697649730842</v>
      </c>
      <c r="E72" s="67">
        <v>3.7083938450957401</v>
      </c>
      <c r="F72" s="67">
        <v>0.9432393201686049</v>
      </c>
      <c r="G72" s="67">
        <v>3.7821454823991538E-3</v>
      </c>
      <c r="H72" s="67">
        <v>0</v>
      </c>
      <c r="I72" s="67">
        <v>0.17741812793031522</v>
      </c>
      <c r="J72" s="67">
        <v>0.12074091518077285</v>
      </c>
      <c r="K72" s="67">
        <v>1.5213846991327383E-2</v>
      </c>
      <c r="L72" s="67">
        <v>2.1695174662150101</v>
      </c>
      <c r="M72" s="67">
        <v>6.4123055641705446E-3</v>
      </c>
      <c r="N72" s="67">
        <v>8.6761673931663785E-2</v>
      </c>
      <c r="O72" s="67">
        <v>62.763842298832465</v>
      </c>
      <c r="P72" s="67">
        <v>3.5679230451476704</v>
      </c>
      <c r="Q72" s="67">
        <v>1.8642240308787611E-2</v>
      </c>
      <c r="R72" s="67">
        <v>7.6206298839168657E-2</v>
      </c>
      <c r="S72" s="67">
        <v>1.5510855943347468</v>
      </c>
      <c r="T72" s="67">
        <v>3.2102627732111595E-2</v>
      </c>
      <c r="U72" s="67">
        <v>0.1440915591139014</v>
      </c>
      <c r="V72" s="67">
        <v>5.1912253495500753</v>
      </c>
      <c r="W72" s="67">
        <v>0.31509810712604547</v>
      </c>
      <c r="X72" s="67">
        <v>0.7572886460037076</v>
      </c>
      <c r="Y72" s="67">
        <v>167.11850037008566</v>
      </c>
      <c r="Z72" s="67">
        <v>1039.0574238861464</v>
      </c>
      <c r="AA72" s="67">
        <v>16.789272477022937</v>
      </c>
      <c r="AB72" s="67">
        <v>0.57527385729832536</v>
      </c>
      <c r="AC72" s="67">
        <v>0.78983476102674866</v>
      </c>
      <c r="AD72" s="67">
        <v>0.72139131691662628</v>
      </c>
      <c r="AE72" s="67">
        <v>0</v>
      </c>
      <c r="AF72" s="67">
        <v>0</v>
      </c>
      <c r="AG72" s="67">
        <v>29.006786323658275</v>
      </c>
      <c r="AH72" s="67">
        <v>119.44604657054101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1460.6728847412178</v>
      </c>
      <c r="AS72" s="67">
        <v>2893.9747034439833</v>
      </c>
      <c r="AT72" s="67">
        <v>4248.3427924395255</v>
      </c>
      <c r="AU72" s="67">
        <v>0</v>
      </c>
      <c r="AV72" s="67">
        <v>0</v>
      </c>
      <c r="AW72" s="67">
        <v>512.79156573798832</v>
      </c>
      <c r="AX72" s="67">
        <v>4316.3649759600767</v>
      </c>
      <c r="AY72" s="67">
        <v>-544.5652897972941</v>
      </c>
      <c r="AZ72" s="67">
        <v>11426.90874778428</v>
      </c>
      <c r="BA72" s="67">
        <v>12887.581632525498</v>
      </c>
      <c r="BB72" s="99"/>
    </row>
    <row r="73" spans="1:54" s="73" customFormat="1" ht="10.5" customHeight="1">
      <c r="A73" s="64" t="s">
        <v>510</v>
      </c>
      <c r="B73" s="67">
        <v>0</v>
      </c>
      <c r="C73" s="67">
        <v>0</v>
      </c>
      <c r="D73" s="67">
        <v>0.15498830404555047</v>
      </c>
      <c r="E73" s="67">
        <v>5.9792303958910695</v>
      </c>
      <c r="F73" s="67">
        <v>0.12594691945971884</v>
      </c>
      <c r="G73" s="67">
        <v>1.5136502055474897E-2</v>
      </c>
      <c r="H73" s="67">
        <v>0</v>
      </c>
      <c r="I73" s="67">
        <v>8.8386950808266018</v>
      </c>
      <c r="J73" s="67">
        <v>7.208172474406996E-3</v>
      </c>
      <c r="K73" s="67">
        <v>7.9065058058811102E-2</v>
      </c>
      <c r="L73" s="67">
        <v>5.4613778424965025</v>
      </c>
      <c r="M73" s="67">
        <v>0.17010522619351626</v>
      </c>
      <c r="N73" s="67">
        <v>0.11289312492897134</v>
      </c>
      <c r="O73" s="67">
        <v>121.47217580662681</v>
      </c>
      <c r="P73" s="67">
        <v>0.45975474034244512</v>
      </c>
      <c r="Q73" s="67">
        <v>8.7912666394354289E-3</v>
      </c>
      <c r="R73" s="67">
        <v>0</v>
      </c>
      <c r="S73" s="67">
        <v>102.05042578806675</v>
      </c>
      <c r="T73" s="67">
        <v>2.4189050727682062</v>
      </c>
      <c r="U73" s="67">
        <v>15.367352986542729</v>
      </c>
      <c r="V73" s="67">
        <v>76.456955687901882</v>
      </c>
      <c r="W73" s="67">
        <v>1.4408929439698344</v>
      </c>
      <c r="X73" s="67">
        <v>1.0387897590834174</v>
      </c>
      <c r="Y73" s="67">
        <v>371.15331814100625</v>
      </c>
      <c r="Z73" s="67">
        <v>10801.232840199156</v>
      </c>
      <c r="AA73" s="67">
        <v>991.17239400748872</v>
      </c>
      <c r="AB73" s="67">
        <v>7.9211306732161438E-2</v>
      </c>
      <c r="AC73" s="67">
        <v>8.6141498133210526</v>
      </c>
      <c r="AD73" s="67">
        <v>1.1149595324031627</v>
      </c>
      <c r="AE73" s="67">
        <v>0</v>
      </c>
      <c r="AF73" s="67">
        <v>0</v>
      </c>
      <c r="AG73" s="67">
        <v>2356.7492631432774</v>
      </c>
      <c r="AH73" s="67">
        <v>2017.145258495055</v>
      </c>
      <c r="AI73" s="67">
        <v>0</v>
      </c>
      <c r="AJ73" s="67">
        <v>0</v>
      </c>
      <c r="AK73" s="67">
        <v>0</v>
      </c>
      <c r="AL73" s="67">
        <v>0</v>
      </c>
      <c r="AM73" s="67">
        <v>16.52036465993265</v>
      </c>
      <c r="AN73" s="67">
        <v>75.588999596763657</v>
      </c>
      <c r="AO73" s="67">
        <v>0</v>
      </c>
      <c r="AP73" s="67">
        <v>0</v>
      </c>
      <c r="AQ73" s="67">
        <v>0</v>
      </c>
      <c r="AR73" s="67">
        <v>16981.029449573507</v>
      </c>
      <c r="AS73" s="67">
        <v>2107.6407551763305</v>
      </c>
      <c r="AT73" s="67">
        <v>6080.8473115704337</v>
      </c>
      <c r="AU73" s="67">
        <v>0</v>
      </c>
      <c r="AV73" s="67">
        <v>0</v>
      </c>
      <c r="AW73" s="67">
        <v>0</v>
      </c>
      <c r="AX73" s="67">
        <v>0</v>
      </c>
      <c r="AY73" s="67">
        <v>-2257.7456682453449</v>
      </c>
      <c r="AZ73" s="67">
        <v>5930.7423985014193</v>
      </c>
      <c r="BA73" s="67">
        <v>22911.771848074924</v>
      </c>
      <c r="BB73" s="99"/>
    </row>
    <row r="74" spans="1:54" s="73" customFormat="1" ht="10.5" customHeight="1">
      <c r="A74" s="64" t="s">
        <v>511</v>
      </c>
      <c r="B74" s="67">
        <v>0</v>
      </c>
      <c r="C74" s="67">
        <v>0</v>
      </c>
      <c r="D74" s="67">
        <v>0.28950624827118132</v>
      </c>
      <c r="E74" s="67">
        <v>10.086751263825114</v>
      </c>
      <c r="F74" s="67">
        <v>2.0663463556324711E-3</v>
      </c>
      <c r="G74" s="67">
        <v>0</v>
      </c>
      <c r="H74" s="67">
        <v>0</v>
      </c>
      <c r="I74" s="67">
        <v>0</v>
      </c>
      <c r="J74" s="67">
        <v>1.364133238139867E-3</v>
      </c>
      <c r="K74" s="67">
        <v>2.7796370926582853E-2</v>
      </c>
      <c r="L74" s="67">
        <v>1.1109502782299186E-3</v>
      </c>
      <c r="M74" s="67">
        <v>1.160017526058028E-4</v>
      </c>
      <c r="N74" s="67">
        <v>8.2168958739638809E-2</v>
      </c>
      <c r="O74" s="67">
        <v>266.66387562331778</v>
      </c>
      <c r="P74" s="67">
        <v>1.4885847652281171E-2</v>
      </c>
      <c r="Q74" s="67">
        <v>1.9148865768141175E-3</v>
      </c>
      <c r="R74" s="67">
        <v>0</v>
      </c>
      <c r="S74" s="67">
        <v>2.0058652154871227E-2</v>
      </c>
      <c r="T74" s="67">
        <v>3.5454973965454734E-3</v>
      </c>
      <c r="U74" s="67">
        <v>0.31091501720449005</v>
      </c>
      <c r="V74" s="67">
        <v>1.6889300060202534</v>
      </c>
      <c r="W74" s="67">
        <v>1.9915327900635018</v>
      </c>
      <c r="X74" s="67">
        <v>0.81512707378206706</v>
      </c>
      <c r="Y74" s="67">
        <v>3.4708146840226215</v>
      </c>
      <c r="Z74" s="67">
        <v>1.3325773318547536</v>
      </c>
      <c r="AA74" s="67">
        <v>0.25864497350487298</v>
      </c>
      <c r="AB74" s="67">
        <v>82.740366592981502</v>
      </c>
      <c r="AC74" s="67">
        <v>5.991593125713476</v>
      </c>
      <c r="AD74" s="67">
        <v>0.87830919592298951</v>
      </c>
      <c r="AE74" s="67">
        <v>0</v>
      </c>
      <c r="AF74" s="67">
        <v>0</v>
      </c>
      <c r="AG74" s="67">
        <v>14.681401263578294</v>
      </c>
      <c r="AH74" s="67">
        <v>128.93619964917127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11.334019579974555</v>
      </c>
      <c r="AO74" s="67">
        <v>0</v>
      </c>
      <c r="AP74" s="67">
        <v>4.6047487067545259</v>
      </c>
      <c r="AQ74" s="67">
        <v>0</v>
      </c>
      <c r="AR74" s="67">
        <v>536.23034077103466</v>
      </c>
      <c r="AS74" s="67">
        <v>27.160150333070998</v>
      </c>
      <c r="AT74" s="67">
        <v>1088.945816715931</v>
      </c>
      <c r="AU74" s="67">
        <v>0</v>
      </c>
      <c r="AV74" s="67">
        <v>0</v>
      </c>
      <c r="AW74" s="67">
        <v>795.74844642350126</v>
      </c>
      <c r="AX74" s="67">
        <v>593.08109218985123</v>
      </c>
      <c r="AY74" s="67">
        <v>-460.9743112995759</v>
      </c>
      <c r="AZ74" s="67">
        <v>2043.9611943627785</v>
      </c>
      <c r="BA74" s="67">
        <v>2580.191535133813</v>
      </c>
      <c r="BB74" s="99"/>
    </row>
    <row r="75" spans="1:54" s="73" customFormat="1" ht="10.5" customHeight="1">
      <c r="A75" s="64" t="s">
        <v>512</v>
      </c>
      <c r="B75" s="67">
        <v>0</v>
      </c>
      <c r="C75" s="67">
        <v>0</v>
      </c>
      <c r="D75" s="67">
        <v>2.988010322536078E-2</v>
      </c>
      <c r="E75" s="67">
        <v>2.1282383364952674E-2</v>
      </c>
      <c r="F75" s="67">
        <v>2.6054866197145757E-2</v>
      </c>
      <c r="G75" s="67">
        <v>1.7672494717920628E-4</v>
      </c>
      <c r="H75" s="67">
        <v>0</v>
      </c>
      <c r="I75" s="67">
        <v>0.12919347825475958</v>
      </c>
      <c r="J75" s="67">
        <v>2.52380856200498E-2</v>
      </c>
      <c r="K75" s="67">
        <v>0.18820594520867659</v>
      </c>
      <c r="L75" s="67">
        <v>1.2258764409026863</v>
      </c>
      <c r="M75" s="67">
        <v>3.2901284436145594E-3</v>
      </c>
      <c r="N75" s="67">
        <v>9.7461829400620689E-3</v>
      </c>
      <c r="O75" s="67">
        <v>0.31376297852607188</v>
      </c>
      <c r="P75" s="67">
        <v>1.2052897657223515E-2</v>
      </c>
      <c r="Q75" s="67">
        <v>4.6813449236047635E-3</v>
      </c>
      <c r="R75" s="67">
        <v>0</v>
      </c>
      <c r="S75" s="67">
        <v>1.2079071574773492</v>
      </c>
      <c r="T75" s="67">
        <v>4.2705406697445564E-3</v>
      </c>
      <c r="U75" s="67">
        <v>2.1695185437217056E-2</v>
      </c>
      <c r="V75" s="67">
        <v>6.5139237867099302</v>
      </c>
      <c r="W75" s="67">
        <v>6.375462143607951</v>
      </c>
      <c r="X75" s="67">
        <v>0.19704868626643954</v>
      </c>
      <c r="Y75" s="67">
        <v>29.560694826033728</v>
      </c>
      <c r="Z75" s="67">
        <v>56.190928308254364</v>
      </c>
      <c r="AA75" s="67">
        <v>131.32858878559989</v>
      </c>
      <c r="AB75" s="67">
        <v>1.9073125247759604E-2</v>
      </c>
      <c r="AC75" s="67">
        <v>191.36595899840307</v>
      </c>
      <c r="AD75" s="67">
        <v>3.5124731052173388</v>
      </c>
      <c r="AE75" s="67">
        <v>0</v>
      </c>
      <c r="AF75" s="67">
        <v>7.1484506919909777E-2</v>
      </c>
      <c r="AG75" s="67">
        <v>15.986390135153655</v>
      </c>
      <c r="AH75" s="67">
        <v>7.4183824748924643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15.549047473430072</v>
      </c>
      <c r="AO75" s="67">
        <v>2.2910673346315664</v>
      </c>
      <c r="AP75" s="67">
        <v>0.4157487326977487</v>
      </c>
      <c r="AQ75" s="67">
        <v>0</v>
      </c>
      <c r="AR75" s="67">
        <v>470.01958686686157</v>
      </c>
      <c r="AS75" s="67">
        <v>372.39348748929825</v>
      </c>
      <c r="AT75" s="67">
        <v>6348.3006544539958</v>
      </c>
      <c r="AU75" s="67">
        <v>0</v>
      </c>
      <c r="AV75" s="67">
        <v>0</v>
      </c>
      <c r="AW75" s="67">
        <v>8748.5504257187858</v>
      </c>
      <c r="AX75" s="67">
        <v>143.21540824945137</v>
      </c>
      <c r="AY75" s="67">
        <v>1789.3517091475492</v>
      </c>
      <c r="AZ75" s="67">
        <v>17401.811685059081</v>
      </c>
      <c r="BA75" s="67">
        <v>17871.831271925941</v>
      </c>
      <c r="BB75" s="99"/>
    </row>
    <row r="76" spans="1:54" s="73" customFormat="1" ht="10.5" customHeight="1">
      <c r="A76" s="64" t="s">
        <v>513</v>
      </c>
      <c r="B76" s="67">
        <v>3.8389199706984742</v>
      </c>
      <c r="C76" s="67">
        <v>0.20270683766234079</v>
      </c>
      <c r="D76" s="67">
        <v>34.025234674360448</v>
      </c>
      <c r="E76" s="67">
        <v>2.5632788997172178E-2</v>
      </c>
      <c r="F76" s="67">
        <v>15.943706117729542</v>
      </c>
      <c r="G76" s="67">
        <v>1.1051501782639032E-2</v>
      </c>
      <c r="H76" s="67">
        <v>0</v>
      </c>
      <c r="I76" s="67">
        <v>2.952359041162683</v>
      </c>
      <c r="J76" s="67">
        <v>94.895343839994396</v>
      </c>
      <c r="K76" s="67">
        <v>5.5765213823691253</v>
      </c>
      <c r="L76" s="67">
        <v>0.30451659473513693</v>
      </c>
      <c r="M76" s="67">
        <v>1.3338401770053785</v>
      </c>
      <c r="N76" s="67">
        <v>1.7533697349536699</v>
      </c>
      <c r="O76" s="67">
        <v>0.31922960360850378</v>
      </c>
      <c r="P76" s="67">
        <v>0.9916339055634209</v>
      </c>
      <c r="Q76" s="67">
        <v>20.325673880785164</v>
      </c>
      <c r="R76" s="67">
        <v>2.7749583170623158</v>
      </c>
      <c r="S76" s="67">
        <v>2.004778514481667</v>
      </c>
      <c r="T76" s="67">
        <v>0.43371618184823146</v>
      </c>
      <c r="U76" s="67">
        <v>0.11509167915466569</v>
      </c>
      <c r="V76" s="67">
        <v>7.901865244134652</v>
      </c>
      <c r="W76" s="67">
        <v>4.8456162518036585</v>
      </c>
      <c r="X76" s="67">
        <v>1.4419520254141125</v>
      </c>
      <c r="Y76" s="67">
        <v>3.809951967457851</v>
      </c>
      <c r="Z76" s="67">
        <v>4.7258186005839979</v>
      </c>
      <c r="AA76" s="67">
        <v>2.8422631232570685</v>
      </c>
      <c r="AB76" s="67">
        <v>175.8924696816822</v>
      </c>
      <c r="AC76" s="67">
        <v>174.67827607512712</v>
      </c>
      <c r="AD76" s="67">
        <v>1.7511296174410627</v>
      </c>
      <c r="AE76" s="67">
        <v>11.372319630895175</v>
      </c>
      <c r="AF76" s="67">
        <v>74.158748853994723</v>
      </c>
      <c r="AG76" s="67">
        <v>57.610707755465981</v>
      </c>
      <c r="AH76" s="67">
        <v>69.622964909392152</v>
      </c>
      <c r="AI76" s="67">
        <v>1.1894110324430429</v>
      </c>
      <c r="AJ76" s="67">
        <v>7.7383061802993591</v>
      </c>
      <c r="AK76" s="67">
        <v>14.071468721460684</v>
      </c>
      <c r="AL76" s="67">
        <v>16.103716311308748</v>
      </c>
      <c r="AM76" s="67">
        <v>158.36605233493481</v>
      </c>
      <c r="AN76" s="67">
        <v>269.87619536813594</v>
      </c>
      <c r="AO76" s="67">
        <v>1256.0222346804801</v>
      </c>
      <c r="AP76" s="67">
        <v>18.231806637895577</v>
      </c>
      <c r="AQ76" s="67">
        <v>0</v>
      </c>
      <c r="AR76" s="67">
        <v>2520.081559747563</v>
      </c>
      <c r="AS76" s="67">
        <v>156.80195949181504</v>
      </c>
      <c r="AT76" s="67">
        <v>4112.677474461002</v>
      </c>
      <c r="AU76" s="67">
        <v>0</v>
      </c>
      <c r="AV76" s="67">
        <v>0</v>
      </c>
      <c r="AW76" s="67">
        <v>2752.1469480595506</v>
      </c>
      <c r="AX76" s="67">
        <v>1009.6506027777765</v>
      </c>
      <c r="AY76" s="67">
        <v>-1112.8569144179471</v>
      </c>
      <c r="AZ76" s="67">
        <v>6918.4200703721972</v>
      </c>
      <c r="BA76" s="67">
        <v>9438.5016301197611</v>
      </c>
      <c r="BB76" s="99"/>
    </row>
    <row r="77" spans="1:54" s="73" customFormat="1" ht="10.5" customHeight="1">
      <c r="A77" s="64" t="s">
        <v>514</v>
      </c>
      <c r="B77" s="67">
        <v>18.523886583038745</v>
      </c>
      <c r="C77" s="67">
        <v>36.863729069178866</v>
      </c>
      <c r="D77" s="67">
        <v>314.70491259854685</v>
      </c>
      <c r="E77" s="67">
        <v>6.002537841808419E-2</v>
      </c>
      <c r="F77" s="67">
        <v>179.19853343644624</v>
      </c>
      <c r="G77" s="67">
        <v>11.351763330426586</v>
      </c>
      <c r="H77" s="67">
        <v>0</v>
      </c>
      <c r="I77" s="67">
        <v>31.919546632333237</v>
      </c>
      <c r="J77" s="67">
        <v>1.2858430572235244</v>
      </c>
      <c r="K77" s="67">
        <v>18.160522544947938</v>
      </c>
      <c r="L77" s="67">
        <v>298.56645840525613</v>
      </c>
      <c r="M77" s="67">
        <v>392.76149771076206</v>
      </c>
      <c r="N77" s="67">
        <v>2.4826044779035286</v>
      </c>
      <c r="O77" s="67">
        <v>71.171001475109975</v>
      </c>
      <c r="P77" s="67">
        <v>112.93028076120052</v>
      </c>
      <c r="Q77" s="67">
        <v>5.0255998390538901</v>
      </c>
      <c r="R77" s="67">
        <v>0.23196248328809621</v>
      </c>
      <c r="S77" s="67">
        <v>51.419231510943312</v>
      </c>
      <c r="T77" s="67">
        <v>26.556007402598258</v>
      </c>
      <c r="U77" s="67">
        <v>7.3731616904524202</v>
      </c>
      <c r="V77" s="67">
        <v>4.9417054348892577</v>
      </c>
      <c r="W77" s="67">
        <v>1.8245516360294398</v>
      </c>
      <c r="X77" s="67">
        <v>12.937633996239303</v>
      </c>
      <c r="Y77" s="67">
        <v>11.190487470563609</v>
      </c>
      <c r="Z77" s="67">
        <v>88.708563195275403</v>
      </c>
      <c r="AA77" s="67">
        <v>18.478055425600513</v>
      </c>
      <c r="AB77" s="67">
        <v>0.18910715789775229</v>
      </c>
      <c r="AC77" s="67">
        <v>27.85401617173093</v>
      </c>
      <c r="AD77" s="67">
        <v>0.29590384836878042</v>
      </c>
      <c r="AE77" s="67">
        <v>148.58688004459174</v>
      </c>
      <c r="AF77" s="67">
        <v>100.91834957966176</v>
      </c>
      <c r="AG77" s="67">
        <v>375.3364375411083</v>
      </c>
      <c r="AH77" s="67">
        <v>671.78923896269657</v>
      </c>
      <c r="AI77" s="67">
        <v>13.821448830239461</v>
      </c>
      <c r="AJ77" s="67">
        <v>58.70491055640678</v>
      </c>
      <c r="AK77" s="67">
        <v>9.6780270079328368</v>
      </c>
      <c r="AL77" s="67">
        <v>7.3714172940235922</v>
      </c>
      <c r="AM77" s="67">
        <v>144.61038207315605</v>
      </c>
      <c r="AN77" s="67">
        <v>68.934090114584961</v>
      </c>
      <c r="AO77" s="67">
        <v>22.381772331819416</v>
      </c>
      <c r="AP77" s="67">
        <v>36.674310927168612</v>
      </c>
      <c r="AQ77" s="67">
        <v>0</v>
      </c>
      <c r="AR77" s="67">
        <v>3405.8138579871143</v>
      </c>
      <c r="AS77" s="67">
        <v>158.89156445197938</v>
      </c>
      <c r="AT77" s="67">
        <v>0</v>
      </c>
      <c r="AU77" s="67">
        <v>0</v>
      </c>
      <c r="AV77" s="67">
        <v>5.4E-8</v>
      </c>
      <c r="AW77" s="67">
        <v>21.162992226518785</v>
      </c>
      <c r="AX77" s="67">
        <v>0</v>
      </c>
      <c r="AY77" s="67">
        <v>0</v>
      </c>
      <c r="AZ77" s="67">
        <v>180.05455673249816</v>
      </c>
      <c r="BA77" s="67">
        <v>3585.8684147196122</v>
      </c>
      <c r="BB77" s="99"/>
    </row>
    <row r="78" spans="1:54" s="73" customFormat="1" ht="10.5" customHeight="1">
      <c r="A78" s="64" t="s">
        <v>515</v>
      </c>
      <c r="B78" s="67">
        <v>1894.2924137997425</v>
      </c>
      <c r="C78" s="67">
        <v>41.823104300210339</v>
      </c>
      <c r="D78" s="67">
        <v>219.74882113676139</v>
      </c>
      <c r="E78" s="67">
        <v>13.90063238468753</v>
      </c>
      <c r="F78" s="67">
        <v>437.22162313365214</v>
      </c>
      <c r="G78" s="67">
        <v>48.723584158748963</v>
      </c>
      <c r="H78" s="67">
        <v>1.9226001201520053</v>
      </c>
      <c r="I78" s="67">
        <v>90.170502639071174</v>
      </c>
      <c r="J78" s="67">
        <v>14.796789486487892</v>
      </c>
      <c r="K78" s="67">
        <v>14.570463600484336</v>
      </c>
      <c r="L78" s="67">
        <v>232.15136958407285</v>
      </c>
      <c r="M78" s="67">
        <v>311.82330229131622</v>
      </c>
      <c r="N78" s="67">
        <v>14.425621283156417</v>
      </c>
      <c r="O78" s="67">
        <v>26.994410192987569</v>
      </c>
      <c r="P78" s="67">
        <v>392.64329739617813</v>
      </c>
      <c r="Q78" s="67">
        <v>12.536614663436929</v>
      </c>
      <c r="R78" s="67">
        <v>13.453757001009334</v>
      </c>
      <c r="S78" s="67">
        <v>158.08457500703773</v>
      </c>
      <c r="T78" s="67">
        <v>298.73661940580541</v>
      </c>
      <c r="U78" s="67">
        <v>128.36993738106287</v>
      </c>
      <c r="V78" s="67">
        <v>105.40356527403921</v>
      </c>
      <c r="W78" s="67">
        <v>3.0761276802388005</v>
      </c>
      <c r="X78" s="67">
        <v>67.287319420513569</v>
      </c>
      <c r="Y78" s="67">
        <v>65.690166422670941</v>
      </c>
      <c r="Z78" s="67">
        <v>116.53424622773073</v>
      </c>
      <c r="AA78" s="67">
        <v>117.27828280222177</v>
      </c>
      <c r="AB78" s="67">
        <v>7.6335988397570018</v>
      </c>
      <c r="AC78" s="67">
        <v>49.584920564090922</v>
      </c>
      <c r="AD78" s="67">
        <v>8.8855709310225066</v>
      </c>
      <c r="AE78" s="67">
        <v>7519.9296580421369</v>
      </c>
      <c r="AF78" s="67">
        <v>49.560228350084678</v>
      </c>
      <c r="AG78" s="67">
        <v>2481.5690559973555</v>
      </c>
      <c r="AH78" s="67">
        <v>406.68703251234609</v>
      </c>
      <c r="AI78" s="67">
        <v>257.35799488069347</v>
      </c>
      <c r="AJ78" s="67">
        <v>127.22062957601121</v>
      </c>
      <c r="AK78" s="67">
        <v>119.74127286480528</v>
      </c>
      <c r="AL78" s="67">
        <v>54.328136601173973</v>
      </c>
      <c r="AM78" s="67">
        <v>661.37812040479992</v>
      </c>
      <c r="AN78" s="67">
        <v>390.95893875672715</v>
      </c>
      <c r="AO78" s="67">
        <v>262.51769924024228</v>
      </c>
      <c r="AP78" s="67">
        <v>208.40652729537007</v>
      </c>
      <c r="AQ78" s="67">
        <v>0</v>
      </c>
      <c r="AR78" s="67">
        <v>17447.419131650091</v>
      </c>
      <c r="AS78" s="67">
        <v>0</v>
      </c>
      <c r="AT78" s="67">
        <v>5773.3503155347044</v>
      </c>
      <c r="AU78" s="67">
        <v>0</v>
      </c>
      <c r="AV78" s="67">
        <v>0</v>
      </c>
      <c r="AW78" s="67">
        <v>6790.0993830710231</v>
      </c>
      <c r="AX78" s="67">
        <v>0</v>
      </c>
      <c r="AY78" s="67">
        <v>0</v>
      </c>
      <c r="AZ78" s="67">
        <v>12563.449698605727</v>
      </c>
      <c r="BA78" s="67">
        <v>30010.868830255818</v>
      </c>
      <c r="BB78" s="99"/>
    </row>
    <row r="79" spans="1:54" s="73" customFormat="1" ht="10.5" customHeight="1">
      <c r="A79" s="64" t="s">
        <v>516</v>
      </c>
      <c r="B79" s="67">
        <v>0.97470592433947367</v>
      </c>
      <c r="C79" s="67">
        <v>3.2424515478691394</v>
      </c>
      <c r="D79" s="67">
        <v>24.375934620822143</v>
      </c>
      <c r="E79" s="67">
        <v>8.0485183446992217</v>
      </c>
      <c r="F79" s="67">
        <v>47.460003000744827</v>
      </c>
      <c r="G79" s="67">
        <v>39.242177672442935</v>
      </c>
      <c r="H79" s="67">
        <v>3.4492464130799538E-2</v>
      </c>
      <c r="I79" s="67">
        <v>4.7028967733733662</v>
      </c>
      <c r="J79" s="67">
        <v>2.1357643691086068</v>
      </c>
      <c r="K79" s="67">
        <v>1.3452829471413528</v>
      </c>
      <c r="L79" s="67">
        <v>65.658066875138232</v>
      </c>
      <c r="M79" s="67">
        <v>51.543606842200312</v>
      </c>
      <c r="N79" s="67">
        <v>0.65574083583047338</v>
      </c>
      <c r="O79" s="67">
        <v>71.094819981608637</v>
      </c>
      <c r="P79" s="67">
        <v>92.342531382893384</v>
      </c>
      <c r="Q79" s="67">
        <v>8.7400123441476172</v>
      </c>
      <c r="R79" s="67">
        <v>3.7921367946284885</v>
      </c>
      <c r="S79" s="67">
        <v>38.158908892890153</v>
      </c>
      <c r="T79" s="67">
        <v>61.211802020458848</v>
      </c>
      <c r="U79" s="67">
        <v>138.80973393048083</v>
      </c>
      <c r="V79" s="67">
        <v>15.107481438840157</v>
      </c>
      <c r="W79" s="67">
        <v>0.33395427695134883</v>
      </c>
      <c r="X79" s="67">
        <v>6.9969846831137135</v>
      </c>
      <c r="Y79" s="67">
        <v>9.2962914527297293</v>
      </c>
      <c r="Z79" s="67">
        <v>24.704891362025709</v>
      </c>
      <c r="AA79" s="67">
        <v>28.901137826379451</v>
      </c>
      <c r="AB79" s="67">
        <v>2.8819014401166658</v>
      </c>
      <c r="AC79" s="67">
        <v>10.427523976459106</v>
      </c>
      <c r="AD79" s="67">
        <v>0.90078919866060325</v>
      </c>
      <c r="AE79" s="67">
        <v>83.763916100742378</v>
      </c>
      <c r="AF79" s="67">
        <v>22.792560372658016</v>
      </c>
      <c r="AG79" s="67">
        <v>482.79631058041116</v>
      </c>
      <c r="AH79" s="67">
        <v>152.76042754657968</v>
      </c>
      <c r="AI79" s="67">
        <v>121.87466302300004</v>
      </c>
      <c r="AJ79" s="67">
        <v>9.5895611021265985</v>
      </c>
      <c r="AK79" s="67">
        <v>22.241826209366618</v>
      </c>
      <c r="AL79" s="67">
        <v>30.935905523129634</v>
      </c>
      <c r="AM79" s="67">
        <v>421.97623320969069</v>
      </c>
      <c r="AN79" s="67">
        <v>611.09540240923502</v>
      </c>
      <c r="AO79" s="67">
        <v>147.95483643406845</v>
      </c>
      <c r="AP79" s="67">
        <v>104.61710370111467</v>
      </c>
      <c r="AQ79" s="67">
        <v>0</v>
      </c>
      <c r="AR79" s="67">
        <v>2975.5192894323486</v>
      </c>
      <c r="AS79" s="67">
        <v>0</v>
      </c>
      <c r="AT79" s="67">
        <v>0</v>
      </c>
      <c r="AU79" s="67">
        <v>0</v>
      </c>
      <c r="AV79" s="67">
        <v>0</v>
      </c>
      <c r="AW79" s="67">
        <v>3505.3764839075748</v>
      </c>
      <c r="AX79" s="67">
        <v>0</v>
      </c>
      <c r="AY79" s="67">
        <v>13.206137005039103</v>
      </c>
      <c r="AZ79" s="67">
        <v>3518.5826209126139</v>
      </c>
      <c r="BA79" s="67">
        <v>6494.1019103449626</v>
      </c>
      <c r="BB79" s="99"/>
    </row>
    <row r="80" spans="1:54" s="73" customFormat="1" ht="10.5" customHeight="1">
      <c r="A80" s="64" t="s">
        <v>517</v>
      </c>
      <c r="B80" s="67">
        <v>8.3563990766085912</v>
      </c>
      <c r="C80" s="67">
        <v>1.216845965174191</v>
      </c>
      <c r="D80" s="67">
        <v>0</v>
      </c>
      <c r="E80" s="67">
        <v>0</v>
      </c>
      <c r="F80" s="67">
        <v>0.47893656356847392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1.56043719178908</v>
      </c>
      <c r="N80" s="67">
        <v>0</v>
      </c>
      <c r="O80" s="67">
        <v>3.90358028818022</v>
      </c>
      <c r="P80" s="67">
        <v>4.8737252808277072</v>
      </c>
      <c r="Q80" s="67">
        <v>0</v>
      </c>
      <c r="R80" s="67">
        <v>0</v>
      </c>
      <c r="S80" s="67">
        <v>0</v>
      </c>
      <c r="T80" s="67">
        <v>0.22759803818582622</v>
      </c>
      <c r="U80" s="67">
        <v>0.60984265401797899</v>
      </c>
      <c r="V80" s="67">
        <v>2.8531994603656843</v>
      </c>
      <c r="W80" s="67">
        <v>1.344399975775421</v>
      </c>
      <c r="X80" s="67">
        <v>0.31141809100304951</v>
      </c>
      <c r="Y80" s="67">
        <v>4.3373847676667978</v>
      </c>
      <c r="Z80" s="67">
        <v>46.000516032467083</v>
      </c>
      <c r="AA80" s="67">
        <v>1.6804525349708082</v>
      </c>
      <c r="AB80" s="67">
        <v>5.488272547849391</v>
      </c>
      <c r="AC80" s="67">
        <v>1.7274934510780882</v>
      </c>
      <c r="AD80" s="67">
        <v>0</v>
      </c>
      <c r="AE80" s="67">
        <v>0</v>
      </c>
      <c r="AF80" s="67">
        <v>2261.1935952255267</v>
      </c>
      <c r="AG80" s="67">
        <v>109.4109338860642</v>
      </c>
      <c r="AH80" s="67">
        <v>41.984486387107495</v>
      </c>
      <c r="AI80" s="67">
        <v>16.148364884368377</v>
      </c>
      <c r="AJ80" s="67">
        <v>38.46611692237822</v>
      </c>
      <c r="AK80" s="67">
        <v>12.958656750886082</v>
      </c>
      <c r="AL80" s="67">
        <v>36.887955466494454</v>
      </c>
      <c r="AM80" s="67">
        <v>149.08197598694662</v>
      </c>
      <c r="AN80" s="67">
        <v>276.54249370637007</v>
      </c>
      <c r="AO80" s="67">
        <v>21.155947873028378</v>
      </c>
      <c r="AP80" s="67">
        <v>10.499334026401876</v>
      </c>
      <c r="AQ80" s="67">
        <v>0</v>
      </c>
      <c r="AR80" s="67">
        <v>3059.3003630351004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21874.779770704994</v>
      </c>
      <c r="AY80" s="67">
        <v>0</v>
      </c>
      <c r="AZ80" s="67">
        <v>21874.779770704994</v>
      </c>
      <c r="BA80" s="67">
        <v>24934.080133740095</v>
      </c>
      <c r="BB80" s="99"/>
    </row>
    <row r="81" spans="1:54" s="73" customFormat="1" ht="10.5" customHeight="1">
      <c r="A81" s="64" t="s">
        <v>544</v>
      </c>
      <c r="B81" s="67">
        <v>0</v>
      </c>
      <c r="C81" s="67">
        <v>9.7027189473424293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4.9319939641354784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676.60645060015315</v>
      </c>
      <c r="AF81" s="67">
        <v>785.94725078500153</v>
      </c>
      <c r="AG81" s="67">
        <v>0</v>
      </c>
      <c r="AH81" s="67">
        <v>153.92573567249289</v>
      </c>
      <c r="AI81" s="67">
        <v>0</v>
      </c>
      <c r="AJ81" s="67">
        <v>57.340767187792707</v>
      </c>
      <c r="AK81" s="67">
        <v>0</v>
      </c>
      <c r="AL81" s="67">
        <v>0</v>
      </c>
      <c r="AM81" s="67">
        <v>0</v>
      </c>
      <c r="AN81" s="67">
        <v>845.81301714186031</v>
      </c>
      <c r="AO81" s="67">
        <v>0</v>
      </c>
      <c r="AP81" s="67">
        <v>7.2259344759062571</v>
      </c>
      <c r="AQ81" s="67">
        <v>0</v>
      </c>
      <c r="AR81" s="67">
        <v>2541.4938687746849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6844.7091903806495</v>
      </c>
      <c r="AY81" s="67">
        <v>0</v>
      </c>
      <c r="AZ81" s="67">
        <v>6844.7091903806495</v>
      </c>
      <c r="BA81" s="67">
        <v>9386.2030591553339</v>
      </c>
      <c r="BB81" s="99"/>
    </row>
    <row r="82" spans="1:54" s="73" customFormat="1" ht="10.5" customHeight="1">
      <c r="A82" s="64" t="s">
        <v>518</v>
      </c>
      <c r="B82" s="67">
        <v>17.030833368298349</v>
      </c>
      <c r="C82" s="67">
        <v>2.650618235741204</v>
      </c>
      <c r="D82" s="67">
        <v>0</v>
      </c>
      <c r="E82" s="67">
        <v>0.27792506470956224</v>
      </c>
      <c r="F82" s="67">
        <v>6.655233530409535E-2</v>
      </c>
      <c r="G82" s="67">
        <v>0</v>
      </c>
      <c r="H82" s="67">
        <v>0</v>
      </c>
      <c r="I82" s="67">
        <v>0.79949148957883087</v>
      </c>
      <c r="J82" s="67">
        <v>0</v>
      </c>
      <c r="K82" s="67">
        <v>0</v>
      </c>
      <c r="L82" s="67">
        <v>0</v>
      </c>
      <c r="M82" s="67">
        <v>1.0119018255028418</v>
      </c>
      <c r="N82" s="67">
        <v>1.0351325025873983</v>
      </c>
      <c r="O82" s="67">
        <v>2.1697435859960987</v>
      </c>
      <c r="P82" s="67">
        <v>7.5249538652179676E-2</v>
      </c>
      <c r="Q82" s="67">
        <v>0</v>
      </c>
      <c r="R82" s="67">
        <v>0</v>
      </c>
      <c r="S82" s="67">
        <v>0</v>
      </c>
      <c r="T82" s="67">
        <v>0.96988533456395465</v>
      </c>
      <c r="U82" s="67">
        <v>20.112304764863104</v>
      </c>
      <c r="V82" s="67">
        <v>1.0016248143071775</v>
      </c>
      <c r="W82" s="67">
        <v>0</v>
      </c>
      <c r="X82" s="67">
        <v>0.46159156851500843</v>
      </c>
      <c r="Y82" s="67">
        <v>1.2054334847598893</v>
      </c>
      <c r="Z82" s="67">
        <v>0</v>
      </c>
      <c r="AA82" s="67">
        <v>0.48926588806062932</v>
      </c>
      <c r="AB82" s="67">
        <v>0</v>
      </c>
      <c r="AC82" s="67">
        <v>0.19204000218344691</v>
      </c>
      <c r="AD82" s="67">
        <v>0</v>
      </c>
      <c r="AE82" s="67">
        <v>0</v>
      </c>
      <c r="AF82" s="67">
        <v>1001.8331233101035</v>
      </c>
      <c r="AG82" s="67">
        <v>3.1316356222966917</v>
      </c>
      <c r="AH82" s="67">
        <v>60.674679305661343</v>
      </c>
      <c r="AI82" s="67">
        <v>19.282642535801678</v>
      </c>
      <c r="AJ82" s="67">
        <v>69.215124394781185</v>
      </c>
      <c r="AK82" s="67">
        <v>21.562570714503746</v>
      </c>
      <c r="AL82" s="67">
        <v>50.966063395786733</v>
      </c>
      <c r="AM82" s="67">
        <v>60.312648724755235</v>
      </c>
      <c r="AN82" s="67">
        <v>96.938895332672374</v>
      </c>
      <c r="AO82" s="67">
        <v>0</v>
      </c>
      <c r="AP82" s="67">
        <v>2.8598182908624628</v>
      </c>
      <c r="AQ82" s="67">
        <v>0</v>
      </c>
      <c r="AR82" s="67">
        <v>1436.3267954308487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3963.019570223777</v>
      </c>
      <c r="AY82" s="67">
        <v>0</v>
      </c>
      <c r="AZ82" s="67">
        <v>3963.019570223777</v>
      </c>
      <c r="BA82" s="67">
        <v>5399.3463656546255</v>
      </c>
      <c r="BB82" s="99"/>
    </row>
    <row r="83" spans="1:54" s="73" customFormat="1" ht="10.5" customHeight="1">
      <c r="A83" s="64" t="s">
        <v>519</v>
      </c>
      <c r="B83" s="67">
        <v>89.285122021289553</v>
      </c>
      <c r="C83" s="67">
        <v>20.018178714486936</v>
      </c>
      <c r="D83" s="67">
        <v>2308.4354787838815</v>
      </c>
      <c r="E83" s="67">
        <v>90.845807832717554</v>
      </c>
      <c r="F83" s="67">
        <v>1563.1514903616035</v>
      </c>
      <c r="G83" s="67">
        <v>38.73256583706317</v>
      </c>
      <c r="H83" s="67">
        <v>15.022072384321977</v>
      </c>
      <c r="I83" s="67">
        <v>91.041324032642677</v>
      </c>
      <c r="J83" s="67">
        <v>115.27874997081634</v>
      </c>
      <c r="K83" s="67">
        <v>120.53684938739019</v>
      </c>
      <c r="L83" s="67">
        <v>197.78924178684596</v>
      </c>
      <c r="M83" s="67">
        <v>708.94620964799344</v>
      </c>
      <c r="N83" s="67">
        <v>14.657995975195186</v>
      </c>
      <c r="O83" s="67">
        <v>381.76271206559392</v>
      </c>
      <c r="P83" s="67">
        <v>402.60833729212635</v>
      </c>
      <c r="Q83" s="67">
        <v>12.647327017966115</v>
      </c>
      <c r="R83" s="67">
        <v>158.44198380740525</v>
      </c>
      <c r="S83" s="67">
        <v>327.84940852836564</v>
      </c>
      <c r="T83" s="67">
        <v>293.98857270947047</v>
      </c>
      <c r="U83" s="67">
        <v>101.51123009798883</v>
      </c>
      <c r="V83" s="67">
        <v>287.41307646934024</v>
      </c>
      <c r="W83" s="67">
        <v>63.402669970531115</v>
      </c>
      <c r="X83" s="67">
        <v>296.04301763485853</v>
      </c>
      <c r="Y83" s="67">
        <v>1350.720390041839</v>
      </c>
      <c r="Z83" s="67">
        <v>212.33892530665892</v>
      </c>
      <c r="AA83" s="67">
        <v>7.9779855792883838</v>
      </c>
      <c r="AB83" s="67">
        <v>12.151520035707112</v>
      </c>
      <c r="AC83" s="67">
        <v>225.40662322572211</v>
      </c>
      <c r="AD83" s="67">
        <v>6.4947324389093906</v>
      </c>
      <c r="AE83" s="67">
        <v>205.12307075046297</v>
      </c>
      <c r="AF83" s="67">
        <v>89.44376245468348</v>
      </c>
      <c r="AG83" s="67">
        <v>2648.5727090912687</v>
      </c>
      <c r="AH83" s="67">
        <v>2446.899514715617</v>
      </c>
      <c r="AI83" s="67">
        <v>19.8143856705634</v>
      </c>
      <c r="AJ83" s="67">
        <v>384.43939225975674</v>
      </c>
      <c r="AK83" s="67">
        <v>15.20709921714508</v>
      </c>
      <c r="AL83" s="67">
        <v>4.0664021166935465</v>
      </c>
      <c r="AM83" s="67">
        <v>344.91612456357484</v>
      </c>
      <c r="AN83" s="67">
        <v>338.75242787686955</v>
      </c>
      <c r="AO83" s="67">
        <v>106.03814818171519</v>
      </c>
      <c r="AP83" s="67">
        <v>13.718313993668577</v>
      </c>
      <c r="AQ83" s="67">
        <v>0</v>
      </c>
      <c r="AR83" s="67">
        <v>16131.490949850038</v>
      </c>
      <c r="AS83" s="67">
        <v>359.63481032006183</v>
      </c>
      <c r="AT83" s="67">
        <v>7838.92040340325</v>
      </c>
      <c r="AU83" s="67">
        <v>0</v>
      </c>
      <c r="AV83" s="67">
        <v>0</v>
      </c>
      <c r="AW83" s="67">
        <v>4095.8429110779753</v>
      </c>
      <c r="AX83" s="67">
        <v>0</v>
      </c>
      <c r="AY83" s="67">
        <v>0</v>
      </c>
      <c r="AZ83" s="67">
        <v>12294.398124801286</v>
      </c>
      <c r="BA83" s="67">
        <v>28425.889074651324</v>
      </c>
      <c r="BB83" s="99"/>
    </row>
    <row r="84" spans="1:54" s="73" customFormat="1" ht="10.5" customHeight="1">
      <c r="A84" s="64" t="s">
        <v>520</v>
      </c>
      <c r="B84" s="67">
        <v>408.10883608573761</v>
      </c>
      <c r="C84" s="67">
        <v>21.368717582056686</v>
      </c>
      <c r="D84" s="67">
        <v>597.45918071111021</v>
      </c>
      <c r="E84" s="67">
        <v>94.276149814797918</v>
      </c>
      <c r="F84" s="67">
        <v>777.30552968631503</v>
      </c>
      <c r="G84" s="67">
        <v>85.06008020760359</v>
      </c>
      <c r="H84" s="67">
        <v>1.9963674747338098</v>
      </c>
      <c r="I84" s="67">
        <v>24.621716345978243</v>
      </c>
      <c r="J84" s="67">
        <v>16.559236598202318</v>
      </c>
      <c r="K84" s="67">
        <v>19.907093784742226</v>
      </c>
      <c r="L84" s="67">
        <v>60.419882130311514</v>
      </c>
      <c r="M84" s="67">
        <v>207.62151453049904</v>
      </c>
      <c r="N84" s="67">
        <v>11.833483318646429</v>
      </c>
      <c r="O84" s="67">
        <v>276.50063941334611</v>
      </c>
      <c r="P84" s="67">
        <v>227.0099684892877</v>
      </c>
      <c r="Q84" s="67">
        <v>37.038453523117084</v>
      </c>
      <c r="R84" s="67">
        <v>53.981176492922387</v>
      </c>
      <c r="S84" s="67">
        <v>80.154027583794189</v>
      </c>
      <c r="T84" s="67">
        <v>79.199555970024349</v>
      </c>
      <c r="U84" s="67">
        <v>45.029116889906092</v>
      </c>
      <c r="V84" s="67">
        <v>76.509680196710008</v>
      </c>
      <c r="W84" s="67">
        <v>8.7286081117313383</v>
      </c>
      <c r="X84" s="67">
        <v>59.340546179836224</v>
      </c>
      <c r="Y84" s="67">
        <v>69.980157480998216</v>
      </c>
      <c r="Z84" s="67">
        <v>336.29162701306564</v>
      </c>
      <c r="AA84" s="67">
        <v>58.354346597923659</v>
      </c>
      <c r="AB84" s="67">
        <v>6.6932697881662708</v>
      </c>
      <c r="AC84" s="67">
        <v>73.391991589971582</v>
      </c>
      <c r="AD84" s="67">
        <v>0.76670892985330641</v>
      </c>
      <c r="AE84" s="67">
        <v>127.48447322239757</v>
      </c>
      <c r="AF84" s="67">
        <v>51.484879067911706</v>
      </c>
      <c r="AG84" s="67">
        <v>1887.1115374650856</v>
      </c>
      <c r="AH84" s="67">
        <v>2647.9516039146929</v>
      </c>
      <c r="AI84" s="67">
        <v>30.162360502049413</v>
      </c>
      <c r="AJ84" s="67">
        <v>13.652329900273312</v>
      </c>
      <c r="AK84" s="67">
        <v>8.5331575429356405</v>
      </c>
      <c r="AL84" s="67">
        <v>0.31515163210848612</v>
      </c>
      <c r="AM84" s="67">
        <v>40.603981729114714</v>
      </c>
      <c r="AN84" s="67">
        <v>29.063747453675344</v>
      </c>
      <c r="AO84" s="67">
        <v>4.7344734836359516E-2</v>
      </c>
      <c r="AP84" s="67">
        <v>4.1754283780089319</v>
      </c>
      <c r="AQ84" s="67">
        <v>0</v>
      </c>
      <c r="AR84" s="67">
        <v>8656.0936580644757</v>
      </c>
      <c r="AS84" s="67">
        <v>87.702001443798608</v>
      </c>
      <c r="AT84" s="67">
        <v>5885.9967343376547</v>
      </c>
      <c r="AU84" s="67">
        <v>0</v>
      </c>
      <c r="AV84" s="67">
        <v>0</v>
      </c>
      <c r="AW84" s="67">
        <v>135.97438442745619</v>
      </c>
      <c r="AX84" s="67">
        <v>0</v>
      </c>
      <c r="AY84" s="67">
        <v>0</v>
      </c>
      <c r="AZ84" s="67">
        <v>6109.6731202089095</v>
      </c>
      <c r="BA84" s="67">
        <v>14765.766778273384</v>
      </c>
      <c r="BB84" s="99"/>
    </row>
    <row r="85" spans="1:54" s="73" customFormat="1" ht="10.5" customHeight="1">
      <c r="A85" s="64" t="s">
        <v>521</v>
      </c>
      <c r="B85" s="67">
        <v>16.030717835559283</v>
      </c>
      <c r="C85" s="67">
        <v>18.072714913357483</v>
      </c>
      <c r="D85" s="67">
        <v>46.902108234826493</v>
      </c>
      <c r="E85" s="67">
        <v>17.047876581852666</v>
      </c>
      <c r="F85" s="67">
        <v>68.198574213487007</v>
      </c>
      <c r="G85" s="67">
        <v>4.0745278132741936</v>
      </c>
      <c r="H85" s="67">
        <v>0</v>
      </c>
      <c r="I85" s="67">
        <v>0.48079091266973062</v>
      </c>
      <c r="J85" s="67">
        <v>34.319934421173421</v>
      </c>
      <c r="K85" s="67">
        <v>1.1493763785151856</v>
      </c>
      <c r="L85" s="67">
        <v>733.51426638575299</v>
      </c>
      <c r="M85" s="67">
        <v>0.52159569128690486</v>
      </c>
      <c r="N85" s="67">
        <v>0</v>
      </c>
      <c r="O85" s="67">
        <v>42.114211076611959</v>
      </c>
      <c r="P85" s="67">
        <v>95.845604946634879</v>
      </c>
      <c r="Q85" s="67">
        <v>4.0371716070072203</v>
      </c>
      <c r="R85" s="67">
        <v>22.03596735049733</v>
      </c>
      <c r="S85" s="67">
        <v>59.084576370549108</v>
      </c>
      <c r="T85" s="67">
        <v>105.89987607917935</v>
      </c>
      <c r="U85" s="67">
        <v>8.5615971598511127</v>
      </c>
      <c r="V85" s="67">
        <v>89.448679645417641</v>
      </c>
      <c r="W85" s="67">
        <v>0.19972557503486052</v>
      </c>
      <c r="X85" s="67">
        <v>24.982896123322799</v>
      </c>
      <c r="Y85" s="67">
        <v>187.21656195966909</v>
      </c>
      <c r="Z85" s="67">
        <v>0</v>
      </c>
      <c r="AA85" s="67">
        <v>110.09561552875067</v>
      </c>
      <c r="AB85" s="67">
        <v>0.21477352906439573</v>
      </c>
      <c r="AC85" s="67">
        <v>4.1575416479174585</v>
      </c>
      <c r="AD85" s="67">
        <v>8.7675400130539831</v>
      </c>
      <c r="AE85" s="67">
        <v>1.760404011067443</v>
      </c>
      <c r="AF85" s="67">
        <v>20.483129940423588</v>
      </c>
      <c r="AG85" s="67">
        <v>20.412265734104317</v>
      </c>
      <c r="AH85" s="67">
        <v>100.57585939908815</v>
      </c>
      <c r="AI85" s="67">
        <v>23.150992142807418</v>
      </c>
      <c r="AJ85" s="67">
        <v>45.013534704432224</v>
      </c>
      <c r="AK85" s="67">
        <v>59.286090604057328</v>
      </c>
      <c r="AL85" s="67">
        <v>9.9471017156129413</v>
      </c>
      <c r="AM85" s="67">
        <v>241.13933959485976</v>
      </c>
      <c r="AN85" s="67">
        <v>881.36350987181015</v>
      </c>
      <c r="AO85" s="67">
        <v>270.40036549781934</v>
      </c>
      <c r="AP85" s="67">
        <v>361.74766460374144</v>
      </c>
      <c r="AQ85" s="67">
        <v>0</v>
      </c>
      <c r="AR85" s="67">
        <v>3738.2550798141401</v>
      </c>
      <c r="AS85" s="67">
        <v>44.238288384304546</v>
      </c>
      <c r="AT85" s="67">
        <v>0</v>
      </c>
      <c r="AU85" s="67">
        <v>0</v>
      </c>
      <c r="AV85" s="67">
        <v>0</v>
      </c>
      <c r="AW85" s="67">
        <v>5509.0895999660979</v>
      </c>
      <c r="AX85" s="67">
        <v>0</v>
      </c>
      <c r="AY85" s="67">
        <v>0</v>
      </c>
      <c r="AZ85" s="67">
        <v>5553.3278883504026</v>
      </c>
      <c r="BA85" s="67">
        <v>9291.5829681645428</v>
      </c>
      <c r="BB85" s="99"/>
    </row>
    <row r="86" spans="1:54" s="73" customFormat="1" ht="10.5" customHeight="1">
      <c r="A86" s="64" t="s">
        <v>522</v>
      </c>
      <c r="B86" s="67">
        <v>0</v>
      </c>
      <c r="C86" s="67">
        <v>3.5714210117088314E-2</v>
      </c>
      <c r="D86" s="67">
        <v>15.862701355115384</v>
      </c>
      <c r="E86" s="67">
        <v>0.91030205717720969</v>
      </c>
      <c r="F86" s="67">
        <v>5.598701704319013</v>
      </c>
      <c r="G86" s="67">
        <v>8.6517770720002645E-3</v>
      </c>
      <c r="H86" s="67">
        <v>2.1901251375650009E-3</v>
      </c>
      <c r="I86" s="67">
        <v>4.5940614308722719E-2</v>
      </c>
      <c r="J86" s="67">
        <v>6.9860715130334372E-2</v>
      </c>
      <c r="K86" s="67">
        <v>2.745635135225322E-2</v>
      </c>
      <c r="L86" s="67">
        <v>4.0038994362409852</v>
      </c>
      <c r="M86" s="67">
        <v>19.977372756068089</v>
      </c>
      <c r="N86" s="67">
        <v>0.13680650071101733</v>
      </c>
      <c r="O86" s="67">
        <v>0.98882902196624178</v>
      </c>
      <c r="P86" s="67">
        <v>4.9726127029104363</v>
      </c>
      <c r="Q86" s="67">
        <v>0.21656729921327464</v>
      </c>
      <c r="R86" s="67">
        <v>7.6846148383340187E-3</v>
      </c>
      <c r="S86" s="67">
        <v>0.26660058268793002</v>
      </c>
      <c r="T86" s="67">
        <v>0.82386191420156341</v>
      </c>
      <c r="U86" s="67">
        <v>0.62870899528699697</v>
      </c>
      <c r="V86" s="67">
        <v>0.23501893953016109</v>
      </c>
      <c r="W86" s="67">
        <v>4.7710529507071386E-2</v>
      </c>
      <c r="X86" s="67">
        <v>0.39123062256740604</v>
      </c>
      <c r="Y86" s="67">
        <v>2.4755413549657956</v>
      </c>
      <c r="Z86" s="67">
        <v>3.4245302472075103</v>
      </c>
      <c r="AA86" s="67">
        <v>0.63896226967653724</v>
      </c>
      <c r="AB86" s="67">
        <v>0.26507682071033506</v>
      </c>
      <c r="AC86" s="67">
        <v>7.356705928834523E-3</v>
      </c>
      <c r="AD86" s="67">
        <v>2.1869170663567743E-2</v>
      </c>
      <c r="AE86" s="67">
        <v>0</v>
      </c>
      <c r="AF86" s="67">
        <v>2.7566302588973531E-2</v>
      </c>
      <c r="AG86" s="67">
        <v>8.8001826277779163</v>
      </c>
      <c r="AH86" s="67">
        <v>21.395824411159243</v>
      </c>
      <c r="AI86" s="67">
        <v>9.8055297099230831E-2</v>
      </c>
      <c r="AJ86" s="67">
        <v>5.6139388651547176E-2</v>
      </c>
      <c r="AK86" s="67">
        <v>0</v>
      </c>
      <c r="AL86" s="67">
        <v>0</v>
      </c>
      <c r="AM86" s="67">
        <v>1.4277782426844774</v>
      </c>
      <c r="AN86" s="67">
        <v>0</v>
      </c>
      <c r="AO86" s="67">
        <v>0</v>
      </c>
      <c r="AP86" s="67">
        <v>2.6720604366685446E-3</v>
      </c>
      <c r="AQ86" s="67">
        <v>0</v>
      </c>
      <c r="AR86" s="67">
        <v>93.899977725009734</v>
      </c>
      <c r="AS86" s="67">
        <v>64.830433011609429</v>
      </c>
      <c r="AT86" s="67">
        <v>36.119879886231949</v>
      </c>
      <c r="AU86" s="67">
        <v>0</v>
      </c>
      <c r="AV86" s="67">
        <v>0</v>
      </c>
      <c r="AW86" s="67">
        <v>151.64400070275073</v>
      </c>
      <c r="AX86" s="67">
        <v>0</v>
      </c>
      <c r="AY86" s="67">
        <v>0</v>
      </c>
      <c r="AZ86" s="67">
        <v>252.5943136005921</v>
      </c>
      <c r="BA86" s="67">
        <v>346.49429132560181</v>
      </c>
      <c r="BB86" s="99"/>
    </row>
    <row r="87" spans="1:54" s="73" customFormat="1" ht="10.5" customHeight="1">
      <c r="A87" s="64" t="s">
        <v>523</v>
      </c>
      <c r="B87" s="67">
        <v>0.15567885633643602</v>
      </c>
      <c r="C87" s="67">
        <v>0.5354954376406047</v>
      </c>
      <c r="D87" s="67">
        <v>18.439884398072081</v>
      </c>
      <c r="E87" s="67">
        <v>0.42849988556111579</v>
      </c>
      <c r="F87" s="67">
        <v>15.750511930382128</v>
      </c>
      <c r="G87" s="67">
        <v>1.5088939560845409</v>
      </c>
      <c r="H87" s="67">
        <v>0.3672729886365394</v>
      </c>
      <c r="I87" s="67">
        <v>0.8731211724497816</v>
      </c>
      <c r="J87" s="67">
        <v>1.0750502463998513</v>
      </c>
      <c r="K87" s="67">
        <v>1.1459571845832606</v>
      </c>
      <c r="L87" s="67">
        <v>5.6298919188296752</v>
      </c>
      <c r="M87" s="67">
        <v>6.8534374642446174</v>
      </c>
      <c r="N87" s="67">
        <v>0.75807565502355001</v>
      </c>
      <c r="O87" s="67">
        <v>3.3452717885228798</v>
      </c>
      <c r="P87" s="67">
        <v>20.18719995562347</v>
      </c>
      <c r="Q87" s="67">
        <v>0.31777592579712594</v>
      </c>
      <c r="R87" s="67">
        <v>2.783530057319215</v>
      </c>
      <c r="S87" s="67">
        <v>1.4201231000904204</v>
      </c>
      <c r="T87" s="67">
        <v>4.2259943098180734</v>
      </c>
      <c r="U87" s="67">
        <v>0.97265402987726091</v>
      </c>
      <c r="V87" s="67">
        <v>1.9625316422981862</v>
      </c>
      <c r="W87" s="67">
        <v>2.1264391598541921</v>
      </c>
      <c r="X87" s="67">
        <v>8.1842465221716179</v>
      </c>
      <c r="Y87" s="67">
        <v>9.1309686881176599</v>
      </c>
      <c r="Z87" s="67">
        <v>20.822155380499062</v>
      </c>
      <c r="AA87" s="67">
        <v>3.9774363709406728</v>
      </c>
      <c r="AB87" s="67">
        <v>0.6882898350086063</v>
      </c>
      <c r="AC87" s="67">
        <v>2.0725868439152855</v>
      </c>
      <c r="AD87" s="67">
        <v>1.0494263397504273</v>
      </c>
      <c r="AE87" s="67">
        <v>19.557576442943812</v>
      </c>
      <c r="AF87" s="67">
        <v>36.396298371323013</v>
      </c>
      <c r="AG87" s="67">
        <v>162.48785996976983</v>
      </c>
      <c r="AH87" s="67">
        <v>64.313654299800774</v>
      </c>
      <c r="AI87" s="67">
        <v>3.867483205037852</v>
      </c>
      <c r="AJ87" s="67">
        <v>17.771289597721303</v>
      </c>
      <c r="AK87" s="67">
        <v>44.048453415949488</v>
      </c>
      <c r="AL87" s="67">
        <v>1.9126628021094436</v>
      </c>
      <c r="AM87" s="67">
        <v>61.261373008986304</v>
      </c>
      <c r="AN87" s="67">
        <v>36.071012371785223</v>
      </c>
      <c r="AO87" s="67">
        <v>53.029515917055846</v>
      </c>
      <c r="AP87" s="67">
        <v>155.05745062144663</v>
      </c>
      <c r="AQ87" s="67">
        <v>0</v>
      </c>
      <c r="AR87" s="67">
        <v>792.56303106777773</v>
      </c>
      <c r="AS87" s="67">
        <v>272.88693415145855</v>
      </c>
      <c r="AT87" s="67">
        <v>459.60060422427046</v>
      </c>
      <c r="AU87" s="67">
        <v>0</v>
      </c>
      <c r="AV87" s="67">
        <v>0</v>
      </c>
      <c r="AW87" s="67">
        <v>497.60575142978053</v>
      </c>
      <c r="AX87" s="67">
        <v>0</v>
      </c>
      <c r="AY87" s="67">
        <v>0</v>
      </c>
      <c r="AZ87" s="67">
        <v>1230.0932898055094</v>
      </c>
      <c r="BA87" s="67">
        <v>2022.6563208732871</v>
      </c>
      <c r="BB87" s="99"/>
    </row>
    <row r="88" spans="1:54" s="73" customFormat="1" ht="10.5" customHeight="1">
      <c r="A88" s="64" t="s">
        <v>524</v>
      </c>
      <c r="B88" s="67">
        <v>189.67342485129956</v>
      </c>
      <c r="C88" s="67">
        <v>16.749375528970727</v>
      </c>
      <c r="D88" s="67">
        <v>383.81949694965124</v>
      </c>
      <c r="E88" s="67">
        <v>191.46769762556573</v>
      </c>
      <c r="F88" s="67">
        <v>468.57810823788958</v>
      </c>
      <c r="G88" s="67">
        <v>146.25451422128805</v>
      </c>
      <c r="H88" s="67">
        <v>0.88619144574089603</v>
      </c>
      <c r="I88" s="67">
        <v>6.5405649538041173</v>
      </c>
      <c r="J88" s="67">
        <v>0.30792784980805332</v>
      </c>
      <c r="K88" s="67">
        <v>3.6117881193419321</v>
      </c>
      <c r="L88" s="67">
        <v>56.704526111392063</v>
      </c>
      <c r="M88" s="67">
        <v>186.85247043174803</v>
      </c>
      <c r="N88" s="67">
        <v>12.56877265068883</v>
      </c>
      <c r="O88" s="67">
        <v>240.58167346441425</v>
      </c>
      <c r="P88" s="67">
        <v>107.05123876352141</v>
      </c>
      <c r="Q88" s="67">
        <v>23.783765199649853</v>
      </c>
      <c r="R88" s="67">
        <v>24.568332653146324</v>
      </c>
      <c r="S88" s="67">
        <v>13.219942285940057</v>
      </c>
      <c r="T88" s="67">
        <v>19.391509889522226</v>
      </c>
      <c r="U88" s="67">
        <v>59.937740030067737</v>
      </c>
      <c r="V88" s="67">
        <v>65.984863545655301</v>
      </c>
      <c r="W88" s="67">
        <v>9.3109543685012994</v>
      </c>
      <c r="X88" s="67">
        <v>90.132823424101602</v>
      </c>
      <c r="Y88" s="67">
        <v>27.26027083841652</v>
      </c>
      <c r="Z88" s="67">
        <v>715.51531625401174</v>
      </c>
      <c r="AA88" s="67">
        <v>49.640376461900736</v>
      </c>
      <c r="AB88" s="67">
        <v>8.355116588189194</v>
      </c>
      <c r="AC88" s="67">
        <v>28.885477225148481</v>
      </c>
      <c r="AD88" s="67">
        <v>6.0001316301393679</v>
      </c>
      <c r="AE88" s="67">
        <v>7.2624613887898102</v>
      </c>
      <c r="AF88" s="67">
        <v>20.036188878377597</v>
      </c>
      <c r="AG88" s="67">
        <v>1220.8682944904451</v>
      </c>
      <c r="AH88" s="67">
        <v>2591.8396953722104</v>
      </c>
      <c r="AI88" s="67">
        <v>2.3511801256970388</v>
      </c>
      <c r="AJ88" s="67">
        <v>6.3746363751993513</v>
      </c>
      <c r="AK88" s="67">
        <v>5.3506004593745384</v>
      </c>
      <c r="AL88" s="67">
        <v>5.9350000139062192E-2</v>
      </c>
      <c r="AM88" s="67">
        <v>34.098389412073779</v>
      </c>
      <c r="AN88" s="67">
        <v>80.438371036273182</v>
      </c>
      <c r="AO88" s="67">
        <v>0</v>
      </c>
      <c r="AP88" s="67">
        <v>43.808507569563616</v>
      </c>
      <c r="AQ88" s="67">
        <v>0</v>
      </c>
      <c r="AR88" s="67">
        <v>7166.1220667076586</v>
      </c>
      <c r="AS88" s="67">
        <v>742.03545219529622</v>
      </c>
      <c r="AT88" s="67">
        <v>60.578958517343949</v>
      </c>
      <c r="AU88" s="67">
        <v>0</v>
      </c>
      <c r="AV88" s="67">
        <v>0</v>
      </c>
      <c r="AW88" s="67">
        <v>1312.2719627465631</v>
      </c>
      <c r="AX88" s="67">
        <v>0</v>
      </c>
      <c r="AY88" s="67">
        <v>0</v>
      </c>
      <c r="AZ88" s="67">
        <v>2114.8863734592032</v>
      </c>
      <c r="BA88" s="67">
        <v>9281.008440166861</v>
      </c>
      <c r="BB88" s="99"/>
    </row>
    <row r="89" spans="1:54" s="73" customFormat="1" ht="10.5" customHeight="1">
      <c r="A89" s="64" t="s">
        <v>525</v>
      </c>
      <c r="B89" s="67">
        <v>1.4724298210786291</v>
      </c>
      <c r="C89" s="67">
        <v>4.5982888165472193</v>
      </c>
      <c r="D89" s="67">
        <v>83.539343979125789</v>
      </c>
      <c r="E89" s="67">
        <v>49.393557999739471</v>
      </c>
      <c r="F89" s="67">
        <v>143.38996405321359</v>
      </c>
      <c r="G89" s="67">
        <v>11.115151094437936</v>
      </c>
      <c r="H89" s="67">
        <v>1.4589595513599669</v>
      </c>
      <c r="I89" s="67">
        <v>28.417537153101208</v>
      </c>
      <c r="J89" s="67">
        <v>45.364734810751898</v>
      </c>
      <c r="K89" s="67">
        <v>33.677092142741124</v>
      </c>
      <c r="L89" s="67">
        <v>39.281467890699261</v>
      </c>
      <c r="M89" s="67">
        <v>166.00412077123804</v>
      </c>
      <c r="N89" s="67">
        <v>27.170424109214309</v>
      </c>
      <c r="O89" s="67">
        <v>63.82550333188663</v>
      </c>
      <c r="P89" s="67">
        <v>221.38355239978026</v>
      </c>
      <c r="Q89" s="67">
        <v>6.1184693543395436</v>
      </c>
      <c r="R89" s="67">
        <v>33.396249664797423</v>
      </c>
      <c r="S89" s="67">
        <v>34.325454037455494</v>
      </c>
      <c r="T89" s="67">
        <v>47.502778360073691</v>
      </c>
      <c r="U89" s="67">
        <v>4.7370465775737278</v>
      </c>
      <c r="V89" s="67">
        <v>42.448858146653947</v>
      </c>
      <c r="W89" s="67">
        <v>22.701811981579194</v>
      </c>
      <c r="X89" s="67">
        <v>58.68674996976268</v>
      </c>
      <c r="Y89" s="67">
        <v>38.977462129603474</v>
      </c>
      <c r="Z89" s="67">
        <v>203.94700133258181</v>
      </c>
      <c r="AA89" s="67">
        <v>81.72421627433485</v>
      </c>
      <c r="AB89" s="67">
        <v>12.531615514383093</v>
      </c>
      <c r="AC89" s="67">
        <v>115.51639366292852</v>
      </c>
      <c r="AD89" s="67">
        <v>3.8421691871444996</v>
      </c>
      <c r="AE89" s="67">
        <v>279.3726343020648</v>
      </c>
      <c r="AF89" s="67">
        <v>170.0799625531441</v>
      </c>
      <c r="AG89" s="67">
        <v>3032.228994144094</v>
      </c>
      <c r="AH89" s="67">
        <v>1337.804866178725</v>
      </c>
      <c r="AI89" s="67">
        <v>129.8932480787017</v>
      </c>
      <c r="AJ89" s="67">
        <v>153.08297206027089</v>
      </c>
      <c r="AK89" s="67">
        <v>1050.76755874845</v>
      </c>
      <c r="AL89" s="67">
        <v>90.451003230893576</v>
      </c>
      <c r="AM89" s="67">
        <v>610.09529581130516</v>
      </c>
      <c r="AN89" s="67">
        <v>680.02407730498373</v>
      </c>
      <c r="AO89" s="67">
        <v>270.29417660632538</v>
      </c>
      <c r="AP89" s="67">
        <v>147.74020278973919</v>
      </c>
      <c r="AQ89" s="67">
        <v>0</v>
      </c>
      <c r="AR89" s="67">
        <v>9578.383395926825</v>
      </c>
      <c r="AS89" s="67">
        <v>203.30689081353253</v>
      </c>
      <c r="AT89" s="67">
        <v>0</v>
      </c>
      <c r="AU89" s="67">
        <v>0</v>
      </c>
      <c r="AV89" s="67">
        <v>0</v>
      </c>
      <c r="AW89" s="67">
        <v>645.81743599881383</v>
      </c>
      <c r="AX89" s="67">
        <v>0</v>
      </c>
      <c r="AY89" s="67">
        <v>0</v>
      </c>
      <c r="AZ89" s="67">
        <v>849.12432681234634</v>
      </c>
      <c r="BA89" s="67">
        <v>10427.507722739172</v>
      </c>
      <c r="BB89" s="99"/>
    </row>
    <row r="90" spans="1:54" s="73" customFormat="1" ht="10.5" customHeight="1">
      <c r="A90" s="64" t="s">
        <v>526</v>
      </c>
      <c r="B90" s="67">
        <v>1.0785515536613388</v>
      </c>
      <c r="C90" s="67">
        <v>1.3017338291111118</v>
      </c>
      <c r="D90" s="67">
        <v>60.238115610464071</v>
      </c>
      <c r="E90" s="67">
        <v>4.9477840492873648</v>
      </c>
      <c r="F90" s="67">
        <v>57.699929338151129</v>
      </c>
      <c r="G90" s="67">
        <v>5.6289149009404298</v>
      </c>
      <c r="H90" s="67">
        <v>1.3909863193311385</v>
      </c>
      <c r="I90" s="67">
        <v>2.4314731652026813</v>
      </c>
      <c r="J90" s="67">
        <v>2.1643779192079871</v>
      </c>
      <c r="K90" s="67">
        <v>2.1265857534512191</v>
      </c>
      <c r="L90" s="67">
        <v>2.9839275876071811</v>
      </c>
      <c r="M90" s="67">
        <v>18.27181581686348</v>
      </c>
      <c r="N90" s="67">
        <v>1.2899622649677682</v>
      </c>
      <c r="O90" s="67">
        <v>10.122948521568526</v>
      </c>
      <c r="P90" s="67">
        <v>31.280504386763646</v>
      </c>
      <c r="Q90" s="67">
        <v>3.2499349479090154</v>
      </c>
      <c r="R90" s="67">
        <v>13.372137179392286</v>
      </c>
      <c r="S90" s="67">
        <v>10.628214290677635</v>
      </c>
      <c r="T90" s="67">
        <v>9.6091627010423704</v>
      </c>
      <c r="U90" s="67">
        <v>6.7385998316427633</v>
      </c>
      <c r="V90" s="67">
        <v>19.24317007832083</v>
      </c>
      <c r="W90" s="67">
        <v>4.1059324808010427</v>
      </c>
      <c r="X90" s="67">
        <v>19.413896289278394</v>
      </c>
      <c r="Y90" s="67">
        <v>43.945999157515757</v>
      </c>
      <c r="Z90" s="67">
        <v>35.593665898630526</v>
      </c>
      <c r="AA90" s="67">
        <v>12.273458861266951</v>
      </c>
      <c r="AB90" s="67">
        <v>2.6491718214290283</v>
      </c>
      <c r="AC90" s="67">
        <v>20.854729348682721</v>
      </c>
      <c r="AD90" s="67">
        <v>3.1010301937494171</v>
      </c>
      <c r="AE90" s="67">
        <v>25.68467174832406</v>
      </c>
      <c r="AF90" s="67">
        <v>111.95050660941547</v>
      </c>
      <c r="AG90" s="67">
        <v>491.50980184928119</v>
      </c>
      <c r="AH90" s="67">
        <v>89.66762778042235</v>
      </c>
      <c r="AI90" s="67">
        <v>3.0986412592134731</v>
      </c>
      <c r="AJ90" s="67">
        <v>43.582166815242502</v>
      </c>
      <c r="AK90" s="67">
        <v>62.394149597450237</v>
      </c>
      <c r="AL90" s="67">
        <v>5.6439578820335665</v>
      </c>
      <c r="AM90" s="67">
        <v>94.733673879456077</v>
      </c>
      <c r="AN90" s="67">
        <v>154.0693305920324</v>
      </c>
      <c r="AO90" s="67">
        <v>28.639089198024113</v>
      </c>
      <c r="AP90" s="67">
        <v>404.97926963867656</v>
      </c>
      <c r="AQ90" s="67">
        <v>0</v>
      </c>
      <c r="AR90" s="67">
        <v>1923.6896009464904</v>
      </c>
      <c r="AS90" s="67">
        <v>301.91513114756975</v>
      </c>
      <c r="AT90" s="67">
        <v>58.462803274563974</v>
      </c>
      <c r="AU90" s="67">
        <v>0</v>
      </c>
      <c r="AV90" s="67">
        <v>0</v>
      </c>
      <c r="AW90" s="67">
        <v>651.71501679716152</v>
      </c>
      <c r="AX90" s="67">
        <v>0</v>
      </c>
      <c r="AY90" s="67">
        <v>0</v>
      </c>
      <c r="AZ90" s="67">
        <v>1012.0929512192952</v>
      </c>
      <c r="BA90" s="67">
        <v>2935.7825521657855</v>
      </c>
      <c r="BB90" s="99"/>
    </row>
    <row r="91" spans="1:54" s="73" customFormat="1" ht="10.5" customHeight="1">
      <c r="A91" s="64" t="s">
        <v>534</v>
      </c>
      <c r="B91" s="67">
        <v>0.36383674037016434</v>
      </c>
      <c r="C91" s="67">
        <v>0.26347480096185005</v>
      </c>
      <c r="D91" s="67">
        <v>0.24143314589548059</v>
      </c>
      <c r="E91" s="67">
        <v>0</v>
      </c>
      <c r="F91" s="67">
        <v>18.225388980622412</v>
      </c>
      <c r="G91" s="67">
        <v>6.7816019497460495E-2</v>
      </c>
      <c r="H91" s="67">
        <v>0</v>
      </c>
      <c r="I91" s="67">
        <v>0.60016756668568749</v>
      </c>
      <c r="J91" s="67">
        <v>0.12884603882928281</v>
      </c>
      <c r="K91" s="67">
        <v>0</v>
      </c>
      <c r="L91" s="67">
        <v>0</v>
      </c>
      <c r="M91" s="67">
        <v>0.5208830842415515</v>
      </c>
      <c r="N91" s="67">
        <v>1.3054610067357497</v>
      </c>
      <c r="O91" s="67">
        <v>0.26959406665547203</v>
      </c>
      <c r="P91" s="67">
        <v>17.082219796162359</v>
      </c>
      <c r="Q91" s="67">
        <v>5.304810526112326E-2</v>
      </c>
      <c r="R91" s="67">
        <v>13.050921619550813</v>
      </c>
      <c r="S91" s="67">
        <v>0.79901053214033047</v>
      </c>
      <c r="T91" s="67">
        <v>0</v>
      </c>
      <c r="U91" s="67">
        <v>1.7303369566469162</v>
      </c>
      <c r="V91" s="67">
        <v>2.0301471441538865</v>
      </c>
      <c r="W91" s="67">
        <v>1.6621059066745585E-2</v>
      </c>
      <c r="X91" s="67">
        <v>0</v>
      </c>
      <c r="Y91" s="67">
        <v>10.103436394164977</v>
      </c>
      <c r="Z91" s="67">
        <v>79.489354137003573</v>
      </c>
      <c r="AA91" s="67">
        <v>1.1218898190109827</v>
      </c>
      <c r="AB91" s="67">
        <v>0</v>
      </c>
      <c r="AC91" s="67">
        <v>0</v>
      </c>
      <c r="AD91" s="67">
        <v>2.7427060901298357</v>
      </c>
      <c r="AE91" s="67">
        <v>21.974986711781668</v>
      </c>
      <c r="AF91" s="67">
        <v>0</v>
      </c>
      <c r="AG91" s="67">
        <v>75.713405406945938</v>
      </c>
      <c r="AH91" s="67">
        <v>112.58449744694921</v>
      </c>
      <c r="AI91" s="67">
        <v>17.401010010625704</v>
      </c>
      <c r="AJ91" s="67">
        <v>29.110505858371074</v>
      </c>
      <c r="AK91" s="67">
        <v>128.40208325902427</v>
      </c>
      <c r="AL91" s="67">
        <v>4.5321648170642961</v>
      </c>
      <c r="AM91" s="67">
        <v>208.28291624526452</v>
      </c>
      <c r="AN91" s="67">
        <v>754.27649019466776</v>
      </c>
      <c r="AO91" s="67">
        <v>262.13110154077185</v>
      </c>
      <c r="AP91" s="67">
        <v>427.3547801497628</v>
      </c>
      <c r="AQ91" s="67">
        <v>0</v>
      </c>
      <c r="AR91" s="67">
        <v>2191.9705347450158</v>
      </c>
      <c r="AS91" s="67">
        <v>229.47130941243501</v>
      </c>
      <c r="AT91" s="67">
        <v>1143.3114398853988</v>
      </c>
      <c r="AU91" s="67">
        <v>0</v>
      </c>
      <c r="AV91" s="67">
        <v>0</v>
      </c>
      <c r="AW91" s="67">
        <v>13442.160308925388</v>
      </c>
      <c r="AX91" s="67">
        <v>0</v>
      </c>
      <c r="AY91" s="67">
        <v>0</v>
      </c>
      <c r="AZ91" s="67">
        <v>14814.943058223222</v>
      </c>
      <c r="BA91" s="67">
        <v>17006.913592968238</v>
      </c>
      <c r="BB91" s="99"/>
    </row>
    <row r="92" spans="1:54" s="73" customFormat="1" ht="10.5" customHeight="1">
      <c r="A92" s="64" t="s">
        <v>527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21.784477869634852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0.46193480924079711</v>
      </c>
      <c r="AB92" s="67">
        <v>0</v>
      </c>
      <c r="AC92" s="67">
        <v>0</v>
      </c>
      <c r="AD92" s="67">
        <v>0.91212781719703484</v>
      </c>
      <c r="AE92" s="67">
        <v>16.286644214941255</v>
      </c>
      <c r="AF92" s="67">
        <v>0</v>
      </c>
      <c r="AG92" s="67">
        <v>47.605223257226221</v>
      </c>
      <c r="AH92" s="67">
        <v>0</v>
      </c>
      <c r="AI92" s="67">
        <v>7.8863592241773306</v>
      </c>
      <c r="AJ92" s="67">
        <v>8.9756860071576945</v>
      </c>
      <c r="AK92" s="67">
        <v>115.91272663077982</v>
      </c>
      <c r="AL92" s="67">
        <v>5.5471901326489679</v>
      </c>
      <c r="AM92" s="67">
        <v>260.67324235991163</v>
      </c>
      <c r="AN92" s="67">
        <v>312.80217804057884</v>
      </c>
      <c r="AO92" s="67">
        <v>178.08731236508942</v>
      </c>
      <c r="AP92" s="67">
        <v>11.89235871065652</v>
      </c>
      <c r="AQ92" s="67">
        <v>0</v>
      </c>
      <c r="AR92" s="67">
        <v>988.82746143924032</v>
      </c>
      <c r="AS92" s="67">
        <v>61.987349548820852</v>
      </c>
      <c r="AT92" s="67">
        <v>478.54236271267109</v>
      </c>
      <c r="AU92" s="67">
        <v>0</v>
      </c>
      <c r="AV92" s="67">
        <v>0</v>
      </c>
      <c r="AW92" s="67">
        <v>778.26967065004601</v>
      </c>
      <c r="AX92" s="67">
        <v>0</v>
      </c>
      <c r="AY92" s="67">
        <v>-6.2560018256598733</v>
      </c>
      <c r="AZ92" s="67">
        <v>1312.5433810858781</v>
      </c>
      <c r="BA92" s="67">
        <v>2301.3708425251184</v>
      </c>
      <c r="BB92" s="99"/>
    </row>
    <row r="93" spans="1:54" s="73" customFormat="1" ht="10.5" customHeight="1">
      <c r="A93" s="64" t="s">
        <v>535</v>
      </c>
      <c r="B93" s="67">
        <v>0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1.1476244665666262E-2</v>
      </c>
      <c r="AI93" s="67">
        <v>2.4168308256377377E-2</v>
      </c>
      <c r="AJ93" s="67">
        <v>35.64365610492019</v>
      </c>
      <c r="AK93" s="67">
        <v>8.1481515724636314E-3</v>
      </c>
      <c r="AL93" s="67">
        <v>0</v>
      </c>
      <c r="AM93" s="67">
        <v>177.48988044557726</v>
      </c>
      <c r="AN93" s="67">
        <v>0</v>
      </c>
      <c r="AO93" s="67">
        <v>0</v>
      </c>
      <c r="AP93" s="67">
        <v>0.53099593461764905</v>
      </c>
      <c r="AQ93" s="67">
        <v>0</v>
      </c>
      <c r="AR93" s="67">
        <v>213.70832518960958</v>
      </c>
      <c r="AS93" s="67">
        <v>4.2794238779904683</v>
      </c>
      <c r="AT93" s="67">
        <v>234.26449653338074</v>
      </c>
      <c r="AU93" s="67">
        <v>0</v>
      </c>
      <c r="AV93" s="67">
        <v>0</v>
      </c>
      <c r="AW93" s="67">
        <v>85.967093463858376</v>
      </c>
      <c r="AX93" s="67">
        <v>0</v>
      </c>
      <c r="AY93" s="67">
        <v>0</v>
      </c>
      <c r="AZ93" s="67">
        <v>324.51101387522959</v>
      </c>
      <c r="BA93" s="67">
        <v>538.21933906483923</v>
      </c>
      <c r="BB93" s="99"/>
    </row>
    <row r="94" spans="1:54" s="73" customFormat="1" ht="10.5" customHeight="1">
      <c r="A94" s="64" t="s">
        <v>536</v>
      </c>
      <c r="B94" s="67">
        <v>2.2625687119292714</v>
      </c>
      <c r="C94" s="67">
        <v>2.0601152269276155</v>
      </c>
      <c r="D94" s="67">
        <v>106.77497976579849</v>
      </c>
      <c r="E94" s="67">
        <v>21.293002225029529</v>
      </c>
      <c r="F94" s="67">
        <v>199.7434505955718</v>
      </c>
      <c r="G94" s="67">
        <v>29.024480847540595</v>
      </c>
      <c r="H94" s="67">
        <v>0.60285579647435639</v>
      </c>
      <c r="I94" s="67">
        <v>13.96291009046627</v>
      </c>
      <c r="J94" s="67">
        <v>37.964957650520915</v>
      </c>
      <c r="K94" s="67">
        <v>9.1846559257074318</v>
      </c>
      <c r="L94" s="67">
        <v>26.51140371238986</v>
      </c>
      <c r="M94" s="67">
        <v>60.877585596976814</v>
      </c>
      <c r="N94" s="67">
        <v>31.517672860575793</v>
      </c>
      <c r="O94" s="67">
        <v>58.135370270523481</v>
      </c>
      <c r="P94" s="67">
        <v>44.261720245022509</v>
      </c>
      <c r="Q94" s="67">
        <v>1.8628908660596437</v>
      </c>
      <c r="R94" s="67">
        <v>11.854347628990283</v>
      </c>
      <c r="S94" s="67">
        <v>25.428342958482379</v>
      </c>
      <c r="T94" s="67">
        <v>35.017031275948597</v>
      </c>
      <c r="U94" s="67">
        <v>5.4546349456216641</v>
      </c>
      <c r="V94" s="67">
        <v>31.025526176299397</v>
      </c>
      <c r="W94" s="67">
        <v>16.61669422450306</v>
      </c>
      <c r="X94" s="67">
        <v>50.422877593520411</v>
      </c>
      <c r="Y94" s="67">
        <v>46.526376781620023</v>
      </c>
      <c r="Z94" s="67">
        <v>266.63767400036602</v>
      </c>
      <c r="AA94" s="67">
        <v>123.82045180101071</v>
      </c>
      <c r="AB94" s="67">
        <v>4.5897515981458161</v>
      </c>
      <c r="AC94" s="67">
        <v>61.003529512800931</v>
      </c>
      <c r="AD94" s="67">
        <v>3.8780936130467603</v>
      </c>
      <c r="AE94" s="67">
        <v>49.540116722899377</v>
      </c>
      <c r="AF94" s="67">
        <v>88.841955308152365</v>
      </c>
      <c r="AG94" s="67">
        <v>870.13116983904763</v>
      </c>
      <c r="AH94" s="67">
        <v>263.89153821523439</v>
      </c>
      <c r="AI94" s="67">
        <v>75.30429972994817</v>
      </c>
      <c r="AJ94" s="67">
        <v>927.66159354079798</v>
      </c>
      <c r="AK94" s="67">
        <v>407.57682428231925</v>
      </c>
      <c r="AL94" s="67">
        <v>44.830779152036897</v>
      </c>
      <c r="AM94" s="67">
        <v>522.72466985688447</v>
      </c>
      <c r="AN94" s="67">
        <v>313.47561470734212</v>
      </c>
      <c r="AO94" s="67">
        <v>157.68062023053221</v>
      </c>
      <c r="AP94" s="67">
        <v>98.053174963216406</v>
      </c>
      <c r="AQ94" s="67">
        <v>0</v>
      </c>
      <c r="AR94" s="67">
        <v>5148.0283090462817</v>
      </c>
      <c r="AS94" s="67">
        <v>139.02104221579475</v>
      </c>
      <c r="AT94" s="67">
        <v>620.39237723070528</v>
      </c>
      <c r="AU94" s="67">
        <v>0</v>
      </c>
      <c r="AV94" s="67">
        <v>0</v>
      </c>
      <c r="AW94" s="67">
        <v>7108.2138165277302</v>
      </c>
      <c r="AX94" s="67">
        <v>0</v>
      </c>
      <c r="AY94" s="67">
        <v>0</v>
      </c>
      <c r="AZ94" s="67">
        <v>7867.6272359742306</v>
      </c>
      <c r="BA94" s="67">
        <v>13015.655545020512</v>
      </c>
      <c r="BB94" s="99"/>
    </row>
    <row r="95" spans="1:54" s="73" customFormat="1" ht="10.5" customHeight="1">
      <c r="A95" s="64" t="s">
        <v>537</v>
      </c>
      <c r="B95" s="67">
        <v>4.5263123011336432</v>
      </c>
      <c r="C95" s="67">
        <v>1.3737667345719473</v>
      </c>
      <c r="D95" s="67">
        <v>84.276077609422146</v>
      </c>
      <c r="E95" s="67">
        <v>2.0611481227503736</v>
      </c>
      <c r="F95" s="67">
        <v>148.8593520336282</v>
      </c>
      <c r="G95" s="67">
        <v>6.3274907920157784</v>
      </c>
      <c r="H95" s="67">
        <v>1.3944659854574899</v>
      </c>
      <c r="I95" s="67">
        <v>2.964594763380501</v>
      </c>
      <c r="J95" s="67">
        <v>3.8894130435707095</v>
      </c>
      <c r="K95" s="67">
        <v>0.73496324560681114</v>
      </c>
      <c r="L95" s="67">
        <v>3.7883267087092025</v>
      </c>
      <c r="M95" s="67">
        <v>37.736749635749028</v>
      </c>
      <c r="N95" s="67">
        <v>0.30707002504225928</v>
      </c>
      <c r="O95" s="67">
        <v>8.582002344263147</v>
      </c>
      <c r="P95" s="67">
        <v>55.8809785964594</v>
      </c>
      <c r="Q95" s="67">
        <v>1.5139918096371596</v>
      </c>
      <c r="R95" s="67">
        <v>22.612859619994161</v>
      </c>
      <c r="S95" s="67">
        <v>12.278938969476391</v>
      </c>
      <c r="T95" s="67">
        <v>8.1727620030909236</v>
      </c>
      <c r="U95" s="67">
        <v>5.1208671218011874</v>
      </c>
      <c r="V95" s="67">
        <v>10.729695711431898</v>
      </c>
      <c r="W95" s="67">
        <v>4.1233237270599945</v>
      </c>
      <c r="X95" s="67">
        <v>46.213953552087055</v>
      </c>
      <c r="Y95" s="67">
        <v>21.973614246324438</v>
      </c>
      <c r="Z95" s="67">
        <v>199.2222618480445</v>
      </c>
      <c r="AA95" s="67">
        <v>14.338049543586459</v>
      </c>
      <c r="AB95" s="67">
        <v>1.8834638980201379</v>
      </c>
      <c r="AC95" s="67">
        <v>19.74900709409156</v>
      </c>
      <c r="AD95" s="67">
        <v>3.2132847392823018</v>
      </c>
      <c r="AE95" s="67">
        <v>160.30629923051742</v>
      </c>
      <c r="AF95" s="67">
        <v>38.740089512004438</v>
      </c>
      <c r="AG95" s="67">
        <v>1134.6707367138542</v>
      </c>
      <c r="AH95" s="67">
        <v>462.53903463047322</v>
      </c>
      <c r="AI95" s="67">
        <v>14.781293390253374</v>
      </c>
      <c r="AJ95" s="67">
        <v>678.91857147429948</v>
      </c>
      <c r="AK95" s="67">
        <v>851.5461005087808</v>
      </c>
      <c r="AL95" s="67">
        <v>29.781363195259857</v>
      </c>
      <c r="AM95" s="67">
        <v>909.55921435174855</v>
      </c>
      <c r="AN95" s="67">
        <v>761.0707309182477</v>
      </c>
      <c r="AO95" s="67">
        <v>28.77390819509483</v>
      </c>
      <c r="AP95" s="67">
        <v>91.91710598775019</v>
      </c>
      <c r="AQ95" s="67">
        <v>0</v>
      </c>
      <c r="AR95" s="67">
        <v>5896.453233933973</v>
      </c>
      <c r="AS95" s="67">
        <v>381.62188565098694</v>
      </c>
      <c r="AT95" s="67">
        <v>100.60847925830083</v>
      </c>
      <c r="AU95" s="67">
        <v>0</v>
      </c>
      <c r="AV95" s="67">
        <v>0</v>
      </c>
      <c r="AW95" s="67">
        <v>79.091835951055899</v>
      </c>
      <c r="AX95" s="67">
        <v>2756.6269951254044</v>
      </c>
      <c r="AY95" s="67">
        <v>0.57218547508251449</v>
      </c>
      <c r="AZ95" s="67">
        <v>3318.521381460831</v>
      </c>
      <c r="BA95" s="67">
        <v>9214.9746153948035</v>
      </c>
      <c r="BB95" s="99"/>
    </row>
    <row r="96" spans="1:54" s="73" customFormat="1" ht="10.5" customHeight="1">
      <c r="A96" s="64" t="s">
        <v>528</v>
      </c>
      <c r="B96" s="67">
        <v>1318.6831674027464</v>
      </c>
      <c r="C96" s="67">
        <v>45.49131619001259</v>
      </c>
      <c r="D96" s="67">
        <v>791.79201406863649</v>
      </c>
      <c r="E96" s="67">
        <v>244.14232706937528</v>
      </c>
      <c r="F96" s="67">
        <v>792.05986702460564</v>
      </c>
      <c r="G96" s="67">
        <v>116.56278205449135</v>
      </c>
      <c r="H96" s="67">
        <v>12.190171744639425</v>
      </c>
      <c r="I96" s="67">
        <v>59.430770410778031</v>
      </c>
      <c r="J96" s="67">
        <v>80.463173869401714</v>
      </c>
      <c r="K96" s="67">
        <v>44.380962741547698</v>
      </c>
      <c r="L96" s="67">
        <v>142.25511657001451</v>
      </c>
      <c r="M96" s="67">
        <v>384.06127502727401</v>
      </c>
      <c r="N96" s="67">
        <v>43.084448491540336</v>
      </c>
      <c r="O96" s="67">
        <v>696.51337480375958</v>
      </c>
      <c r="P96" s="67">
        <v>428.99169404530608</v>
      </c>
      <c r="Q96" s="67">
        <v>53.562185598092405</v>
      </c>
      <c r="R96" s="67">
        <v>55.389202369631114</v>
      </c>
      <c r="S96" s="67">
        <v>137.8069564844063</v>
      </c>
      <c r="T96" s="67">
        <v>171.45159121215792</v>
      </c>
      <c r="U96" s="67">
        <v>82.094612403605538</v>
      </c>
      <c r="V96" s="67">
        <v>137.43001450309163</v>
      </c>
      <c r="W96" s="67">
        <v>36.151102952220292</v>
      </c>
      <c r="X96" s="67">
        <v>169.3728012753723</v>
      </c>
      <c r="Y96" s="67">
        <v>242.29875639246418</v>
      </c>
      <c r="Z96" s="67">
        <v>699.93606359669093</v>
      </c>
      <c r="AA96" s="67">
        <v>129.3961393929051</v>
      </c>
      <c r="AB96" s="67">
        <v>24.618414475587176</v>
      </c>
      <c r="AC96" s="67">
        <v>134.95750898889401</v>
      </c>
      <c r="AD96" s="67">
        <v>22.600232128693534</v>
      </c>
      <c r="AE96" s="67">
        <v>658.61484570770244</v>
      </c>
      <c r="AF96" s="67">
        <v>661.79463149786443</v>
      </c>
      <c r="AG96" s="67">
        <v>3272.4891620887802</v>
      </c>
      <c r="AH96" s="67">
        <v>2029.871581022086</v>
      </c>
      <c r="AI96" s="67">
        <v>268.66978562450043</v>
      </c>
      <c r="AJ96" s="67">
        <v>440.81672593807696</v>
      </c>
      <c r="AK96" s="67">
        <v>3904.1293676198502</v>
      </c>
      <c r="AL96" s="67">
        <v>1611.1173072039194</v>
      </c>
      <c r="AM96" s="67">
        <v>925.49317558093969</v>
      </c>
      <c r="AN96" s="67">
        <v>2541.4236266367061</v>
      </c>
      <c r="AO96" s="67">
        <v>451.03381035774356</v>
      </c>
      <c r="AP96" s="67">
        <v>153.61571866357045</v>
      </c>
      <c r="AQ96" s="67">
        <v>0</v>
      </c>
      <c r="AR96" s="67">
        <v>24216.237781229687</v>
      </c>
      <c r="AS96" s="67">
        <v>49.253251353287162</v>
      </c>
      <c r="AT96" s="67">
        <v>0</v>
      </c>
      <c r="AU96" s="67">
        <v>79.979095178424586</v>
      </c>
      <c r="AV96" s="67">
        <v>0</v>
      </c>
      <c r="AW96" s="67">
        <v>17600.321469514733</v>
      </c>
      <c r="AX96" s="67">
        <v>0</v>
      </c>
      <c r="AY96" s="67">
        <v>0</v>
      </c>
      <c r="AZ96" s="67">
        <v>17729.553816046446</v>
      </c>
      <c r="BA96" s="67">
        <v>41945.791597276133</v>
      </c>
      <c r="BB96" s="99"/>
    </row>
    <row r="97" spans="1:54" s="73" customFormat="1" ht="10.5" customHeight="1">
      <c r="A97" s="64" t="s">
        <v>529</v>
      </c>
      <c r="B97" s="67">
        <v>1.4563848823352594</v>
      </c>
      <c r="C97" s="67">
        <v>0.79098811586496831</v>
      </c>
      <c r="D97" s="67">
        <v>47.958658125525204</v>
      </c>
      <c r="E97" s="67">
        <v>9.2699839326579578</v>
      </c>
      <c r="F97" s="67">
        <v>36.536768533426908</v>
      </c>
      <c r="G97" s="67">
        <v>2.6127787979958725</v>
      </c>
      <c r="H97" s="67">
        <v>0.39512395393103078</v>
      </c>
      <c r="I97" s="67">
        <v>10.420333534227501</v>
      </c>
      <c r="J97" s="67">
        <v>13.63518598520451</v>
      </c>
      <c r="K97" s="67">
        <v>2.5844055377982009</v>
      </c>
      <c r="L97" s="67">
        <v>5.0725299869983251</v>
      </c>
      <c r="M97" s="67">
        <v>12.77073687654946</v>
      </c>
      <c r="N97" s="67">
        <v>2.7060977811601976</v>
      </c>
      <c r="O97" s="67">
        <v>30.890535369530525</v>
      </c>
      <c r="P97" s="67">
        <v>11.226680975873629</v>
      </c>
      <c r="Q97" s="67">
        <v>5.308593798155071</v>
      </c>
      <c r="R97" s="67">
        <v>6.1885393958635753</v>
      </c>
      <c r="S97" s="67">
        <v>15.499557913518187</v>
      </c>
      <c r="T97" s="67">
        <v>7.9068852000690981</v>
      </c>
      <c r="U97" s="67">
        <v>3.2594277537993728</v>
      </c>
      <c r="V97" s="67">
        <v>11.324261016417411</v>
      </c>
      <c r="W97" s="67">
        <v>1.8379368681316466</v>
      </c>
      <c r="X97" s="67">
        <v>6.7097622599356246</v>
      </c>
      <c r="Y97" s="67">
        <v>11.764251601560535</v>
      </c>
      <c r="Z97" s="67">
        <v>12.044553528079266</v>
      </c>
      <c r="AA97" s="67">
        <v>10.384881812727421</v>
      </c>
      <c r="AB97" s="67">
        <v>0.95243423319240383</v>
      </c>
      <c r="AC97" s="67">
        <v>16.157643464658349</v>
      </c>
      <c r="AD97" s="67">
        <v>0.89729338756793564</v>
      </c>
      <c r="AE97" s="67">
        <v>59.06062643794715</v>
      </c>
      <c r="AF97" s="67">
        <v>45.480289100929177</v>
      </c>
      <c r="AG97" s="67">
        <v>2323.6095658524678</v>
      </c>
      <c r="AH97" s="67">
        <v>296.91379613538709</v>
      </c>
      <c r="AI97" s="67">
        <v>248.7719333769785</v>
      </c>
      <c r="AJ97" s="67">
        <v>92.762760679166519</v>
      </c>
      <c r="AK97" s="67">
        <v>127.02077175854818</v>
      </c>
      <c r="AL97" s="67">
        <v>79.058804837239236</v>
      </c>
      <c r="AM97" s="67">
        <v>385.60923302568006</v>
      </c>
      <c r="AN97" s="67">
        <v>86.562008043374647</v>
      </c>
      <c r="AO97" s="67">
        <v>220.66029892038196</v>
      </c>
      <c r="AP97" s="67">
        <v>180.62978279434705</v>
      </c>
      <c r="AQ97" s="67">
        <v>0</v>
      </c>
      <c r="AR97" s="67">
        <v>4444.7030855852026</v>
      </c>
      <c r="AS97" s="67">
        <v>0</v>
      </c>
      <c r="AT97" s="67">
        <v>819.13020531728603</v>
      </c>
      <c r="AU97" s="67">
        <v>0</v>
      </c>
      <c r="AV97" s="67">
        <v>0</v>
      </c>
      <c r="AW97" s="67">
        <v>34024.121233208527</v>
      </c>
      <c r="AX97" s="67">
        <v>0</v>
      </c>
      <c r="AY97" s="67">
        <v>0</v>
      </c>
      <c r="AZ97" s="67">
        <v>34843.251438525811</v>
      </c>
      <c r="BA97" s="67">
        <v>39287.954524111017</v>
      </c>
      <c r="BB97" s="99"/>
    </row>
    <row r="98" spans="1:54" s="73" customFormat="1" ht="10.5" customHeight="1">
      <c r="A98" s="64" t="s">
        <v>545</v>
      </c>
      <c r="B98" s="67">
        <v>292.32160739754011</v>
      </c>
      <c r="C98" s="67">
        <v>74.00202949831656</v>
      </c>
      <c r="D98" s="67">
        <v>1127.5571724005788</v>
      </c>
      <c r="E98" s="67">
        <v>222.12598030692479</v>
      </c>
      <c r="F98" s="67">
        <v>1882.71642085695</v>
      </c>
      <c r="G98" s="67">
        <v>640.48293183324688</v>
      </c>
      <c r="H98" s="67">
        <v>46.483948912682578</v>
      </c>
      <c r="I98" s="67">
        <v>47.164053072110647</v>
      </c>
      <c r="J98" s="67">
        <v>79.340360457496573</v>
      </c>
      <c r="K98" s="67">
        <v>80.095079595830569</v>
      </c>
      <c r="L98" s="67">
        <v>148.543864548838</v>
      </c>
      <c r="M98" s="67">
        <v>719.39094015555179</v>
      </c>
      <c r="N98" s="67">
        <v>35.232881992097077</v>
      </c>
      <c r="O98" s="67">
        <v>1218.8724755732555</v>
      </c>
      <c r="P98" s="67">
        <v>916.72033802520946</v>
      </c>
      <c r="Q98" s="67">
        <v>217.59406449064124</v>
      </c>
      <c r="R98" s="67">
        <v>403.00844246856389</v>
      </c>
      <c r="S98" s="67">
        <v>306.07207737788309</v>
      </c>
      <c r="T98" s="67">
        <v>328.43386848014978</v>
      </c>
      <c r="U98" s="67">
        <v>89.068874659778942</v>
      </c>
      <c r="V98" s="67">
        <v>267.47272416712724</v>
      </c>
      <c r="W98" s="67">
        <v>110.99598274675455</v>
      </c>
      <c r="X98" s="67">
        <v>394.95794026872619</v>
      </c>
      <c r="Y98" s="67">
        <v>627.64386618866706</v>
      </c>
      <c r="Z98" s="67">
        <v>2350.863827073832</v>
      </c>
      <c r="AA98" s="67">
        <v>283.91975730211624</v>
      </c>
      <c r="AB98" s="67">
        <v>42.159655785905706</v>
      </c>
      <c r="AC98" s="67">
        <v>205.70828645896495</v>
      </c>
      <c r="AD98" s="67">
        <v>57.202332852091224</v>
      </c>
      <c r="AE98" s="67">
        <v>1127.1402878496644</v>
      </c>
      <c r="AF98" s="67">
        <v>989.73016075646365</v>
      </c>
      <c r="AG98" s="67">
        <v>10011.2804747846</v>
      </c>
      <c r="AH98" s="67">
        <v>4036.5832138913524</v>
      </c>
      <c r="AI98" s="67">
        <v>517.76543339742068</v>
      </c>
      <c r="AJ98" s="67">
        <v>1860.0786674688172</v>
      </c>
      <c r="AK98" s="67">
        <v>2156.2412197540839</v>
      </c>
      <c r="AL98" s="67">
        <v>349.58475807385423</v>
      </c>
      <c r="AM98" s="67">
        <v>3404.4117604014127</v>
      </c>
      <c r="AN98" s="67">
        <v>3296.4110386445573</v>
      </c>
      <c r="AO98" s="67">
        <v>1108.2410467228353</v>
      </c>
      <c r="AP98" s="67">
        <v>688.27324899102257</v>
      </c>
      <c r="AQ98" s="67">
        <v>0</v>
      </c>
      <c r="AR98" s="67">
        <v>42761.89309568391</v>
      </c>
      <c r="AS98" s="67">
        <v>2229.13354558233</v>
      </c>
      <c r="AT98" s="67">
        <v>1417.7785630487838</v>
      </c>
      <c r="AU98" s="67">
        <v>0</v>
      </c>
      <c r="AV98" s="67">
        <v>1995.758362651794</v>
      </c>
      <c r="AW98" s="67">
        <v>2352.0397299696665</v>
      </c>
      <c r="AX98" s="67">
        <v>2315.7756215321779</v>
      </c>
      <c r="AY98" s="67">
        <v>0</v>
      </c>
      <c r="AZ98" s="67">
        <v>10310.485822784751</v>
      </c>
      <c r="BA98" s="67">
        <v>53072.378918468661</v>
      </c>
      <c r="BB98" s="99"/>
    </row>
    <row r="99" spans="1:54" s="73" customFormat="1" ht="10.5" customHeight="1">
      <c r="A99" s="64" t="s">
        <v>530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66756.225725499506</v>
      </c>
      <c r="AV99" s="67">
        <v>0</v>
      </c>
      <c r="AW99" s="67">
        <v>0</v>
      </c>
      <c r="AX99" s="67">
        <v>0</v>
      </c>
      <c r="AY99" s="67">
        <v>0</v>
      </c>
      <c r="AZ99" s="67">
        <v>66756.225725499506</v>
      </c>
      <c r="BA99" s="67">
        <v>66756.225725499506</v>
      </c>
      <c r="BB99" s="99"/>
    </row>
    <row r="100" spans="1:54" s="73" customFormat="1" ht="10.5" customHeight="1">
      <c r="A100" s="64" t="s">
        <v>531</v>
      </c>
      <c r="B100" s="67">
        <v>0.53030605770475692</v>
      </c>
      <c r="C100" s="67">
        <v>1.260080938049092</v>
      </c>
      <c r="D100" s="67">
        <v>0.39588536915604811</v>
      </c>
      <c r="E100" s="67">
        <v>0</v>
      </c>
      <c r="F100" s="67">
        <v>4.1943483413451768</v>
      </c>
      <c r="G100" s="67">
        <v>0</v>
      </c>
      <c r="H100" s="67">
        <v>0</v>
      </c>
      <c r="I100" s="67">
        <v>6.560755022861392E-2</v>
      </c>
      <c r="J100" s="67">
        <v>0</v>
      </c>
      <c r="K100" s="67">
        <v>0</v>
      </c>
      <c r="L100" s="67">
        <v>0</v>
      </c>
      <c r="M100" s="67">
        <v>7.9716750809885317</v>
      </c>
      <c r="N100" s="67">
        <v>0</v>
      </c>
      <c r="O100" s="67">
        <v>1.7682467948520375</v>
      </c>
      <c r="P100" s="67">
        <v>4.668373698873479</v>
      </c>
      <c r="Q100" s="67">
        <v>0</v>
      </c>
      <c r="R100" s="67">
        <v>0</v>
      </c>
      <c r="S100" s="67">
        <v>0.13437560936285764</v>
      </c>
      <c r="T100" s="67">
        <v>0</v>
      </c>
      <c r="U100" s="67">
        <v>7.8257192267081228</v>
      </c>
      <c r="V100" s="67">
        <v>7.5619339389768863</v>
      </c>
      <c r="W100" s="67">
        <v>1.816937515627795E-2</v>
      </c>
      <c r="X100" s="67">
        <v>0</v>
      </c>
      <c r="Y100" s="67">
        <v>2.8901784914766044</v>
      </c>
      <c r="Z100" s="67">
        <v>24.231904667525406</v>
      </c>
      <c r="AA100" s="67">
        <v>0.2627996153695652</v>
      </c>
      <c r="AB100" s="67">
        <v>0</v>
      </c>
      <c r="AC100" s="67">
        <v>0</v>
      </c>
      <c r="AD100" s="67">
        <v>0.374774974438005</v>
      </c>
      <c r="AE100" s="67">
        <v>12.834633824685024</v>
      </c>
      <c r="AF100" s="67">
        <v>0.15746916831107205</v>
      </c>
      <c r="AG100" s="67">
        <v>118.37983071424206</v>
      </c>
      <c r="AH100" s="67">
        <v>259.42185629840412</v>
      </c>
      <c r="AI100" s="67">
        <v>6.721548252416451E-2</v>
      </c>
      <c r="AJ100" s="67">
        <v>2.5161788824082314</v>
      </c>
      <c r="AK100" s="67">
        <v>110.99436964386445</v>
      </c>
      <c r="AL100" s="67">
        <v>0</v>
      </c>
      <c r="AM100" s="67">
        <v>459.10705215841313</v>
      </c>
      <c r="AN100" s="67">
        <v>56.185487389222665</v>
      </c>
      <c r="AO100" s="67">
        <v>0</v>
      </c>
      <c r="AP100" s="67">
        <v>29.901827207236384</v>
      </c>
      <c r="AQ100" s="67">
        <v>0</v>
      </c>
      <c r="AR100" s="67">
        <v>1113.7203004995229</v>
      </c>
      <c r="AS100" s="67">
        <v>3.3399450752159949</v>
      </c>
      <c r="AT100" s="67">
        <v>0</v>
      </c>
      <c r="AU100" s="67">
        <v>0</v>
      </c>
      <c r="AV100" s="67">
        <v>0</v>
      </c>
      <c r="AW100" s="67">
        <v>8287.2429139427732</v>
      </c>
      <c r="AX100" s="67">
        <v>0</v>
      </c>
      <c r="AY100" s="67">
        <v>0</v>
      </c>
      <c r="AZ100" s="67">
        <v>8290.5828590179899</v>
      </c>
      <c r="BA100" s="67">
        <v>9404.3031595175125</v>
      </c>
      <c r="BB100" s="99"/>
    </row>
    <row r="101" spans="1:54" s="73" customFormat="1" ht="10.5" customHeight="1">
      <c r="A101" s="64" t="s">
        <v>538</v>
      </c>
      <c r="B101" s="67">
        <v>0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3.0879817850682052</v>
      </c>
      <c r="AO101" s="67">
        <v>1717.7446554442449</v>
      </c>
      <c r="AP101" s="67">
        <v>0</v>
      </c>
      <c r="AQ101" s="67">
        <v>0</v>
      </c>
      <c r="AR101" s="67">
        <v>1720.8326372293131</v>
      </c>
      <c r="AS101" s="67">
        <v>109.90007755204553</v>
      </c>
      <c r="AT101" s="67">
        <v>0</v>
      </c>
      <c r="AU101" s="67">
        <v>4854.2721858963105</v>
      </c>
      <c r="AV101" s="67">
        <v>479.50073670426485</v>
      </c>
      <c r="AW101" s="67">
        <v>8998.770952342551</v>
      </c>
      <c r="AX101" s="67">
        <v>0</v>
      </c>
      <c r="AY101" s="67">
        <v>0</v>
      </c>
      <c r="AZ101" s="67">
        <v>14442.44395249517</v>
      </c>
      <c r="BA101" s="67">
        <v>16163.276589724483</v>
      </c>
      <c r="BB101" s="99"/>
    </row>
    <row r="102" spans="1:54" s="73" customFormat="1" ht="10.5" customHeight="1">
      <c r="A102" s="64" t="s">
        <v>532</v>
      </c>
      <c r="B102" s="67">
        <v>0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1.9361983060349908</v>
      </c>
      <c r="AH102" s="67">
        <v>0</v>
      </c>
      <c r="AI102" s="67">
        <v>26.16485901605861</v>
      </c>
      <c r="AJ102" s="67">
        <v>2344.2432595649375</v>
      </c>
      <c r="AK102" s="67">
        <v>0</v>
      </c>
      <c r="AL102" s="67">
        <v>0</v>
      </c>
      <c r="AM102" s="67">
        <v>145.45001263546871</v>
      </c>
      <c r="AN102" s="67">
        <v>860.48006501165878</v>
      </c>
      <c r="AO102" s="67">
        <v>0</v>
      </c>
      <c r="AP102" s="67">
        <v>2107.8260811622204</v>
      </c>
      <c r="AQ102" s="67">
        <v>0</v>
      </c>
      <c r="AR102" s="67">
        <v>5486.1004756963794</v>
      </c>
      <c r="AS102" s="67">
        <v>35.830531947271098</v>
      </c>
      <c r="AT102" s="67">
        <v>0</v>
      </c>
      <c r="AU102" s="67">
        <v>0</v>
      </c>
      <c r="AV102" s="67">
        <v>493.06335614451399</v>
      </c>
      <c r="AW102" s="67">
        <v>17450.694711462049</v>
      </c>
      <c r="AX102" s="67">
        <v>0</v>
      </c>
      <c r="AY102" s="67">
        <v>0</v>
      </c>
      <c r="AZ102" s="67">
        <v>17979.588599553834</v>
      </c>
      <c r="BA102" s="67">
        <v>23465.689075250215</v>
      </c>
      <c r="BB102" s="99"/>
    </row>
    <row r="103" spans="1:54" s="73" customFormat="1" ht="10.5" customHeight="1">
      <c r="A103" s="64" t="s">
        <v>539</v>
      </c>
      <c r="B103" s="67">
        <v>19.160470440496354</v>
      </c>
      <c r="C103" s="67">
        <v>2.6015966995813966</v>
      </c>
      <c r="D103" s="67">
        <v>24.137529249621242</v>
      </c>
      <c r="E103" s="67">
        <v>7.1073282800582271</v>
      </c>
      <c r="F103" s="67">
        <v>25.35630595004794</v>
      </c>
      <c r="G103" s="67">
        <v>7.8681213510614327</v>
      </c>
      <c r="H103" s="67">
        <v>0.45202819496284724</v>
      </c>
      <c r="I103" s="67">
        <v>2.568002887412252</v>
      </c>
      <c r="J103" s="67">
        <v>5.6721080491561313</v>
      </c>
      <c r="K103" s="67">
        <v>2.4398808352930659</v>
      </c>
      <c r="L103" s="67">
        <v>14.908916074284596</v>
      </c>
      <c r="M103" s="67">
        <v>17.144305108543541</v>
      </c>
      <c r="N103" s="67">
        <v>2.6854900941173971</v>
      </c>
      <c r="O103" s="67">
        <v>24.623679536580369</v>
      </c>
      <c r="P103" s="67">
        <v>10.374719196291014</v>
      </c>
      <c r="Q103" s="67">
        <v>2.5317307239091678</v>
      </c>
      <c r="R103" s="67">
        <v>4.196441596119989</v>
      </c>
      <c r="S103" s="67">
        <v>10.41827972625833</v>
      </c>
      <c r="T103" s="67">
        <v>10.627498161737895</v>
      </c>
      <c r="U103" s="67">
        <v>2.7778144326007199</v>
      </c>
      <c r="V103" s="67">
        <v>14.477689280592845</v>
      </c>
      <c r="W103" s="67">
        <v>1.5454564739755059</v>
      </c>
      <c r="X103" s="67">
        <v>8.6393051648215593</v>
      </c>
      <c r="Y103" s="67">
        <v>16.394094386723268</v>
      </c>
      <c r="Z103" s="67">
        <v>40.897599841092479</v>
      </c>
      <c r="AA103" s="67">
        <v>11.803066228008875</v>
      </c>
      <c r="AB103" s="67">
        <v>1.455997409846294</v>
      </c>
      <c r="AC103" s="67">
        <v>11.672533246959709</v>
      </c>
      <c r="AD103" s="67">
        <v>0</v>
      </c>
      <c r="AE103" s="67">
        <v>0</v>
      </c>
      <c r="AF103" s="67">
        <v>0</v>
      </c>
      <c r="AG103" s="67">
        <v>12.130651055754379</v>
      </c>
      <c r="AH103" s="67">
        <v>120.22049482052242</v>
      </c>
      <c r="AI103" s="67">
        <v>2.8839154177334603</v>
      </c>
      <c r="AJ103" s="67">
        <v>3.8437048284760698</v>
      </c>
      <c r="AK103" s="67">
        <v>3.3774249013142619</v>
      </c>
      <c r="AL103" s="67">
        <v>0.8684631552626767</v>
      </c>
      <c r="AM103" s="67">
        <v>11.749275897718599</v>
      </c>
      <c r="AN103" s="67">
        <v>0</v>
      </c>
      <c r="AO103" s="67">
        <v>0</v>
      </c>
      <c r="AP103" s="67">
        <v>0.37915394046216316</v>
      </c>
      <c r="AQ103" s="67">
        <v>0</v>
      </c>
      <c r="AR103" s="67">
        <v>459.99107263739847</v>
      </c>
      <c r="AS103" s="67">
        <v>0</v>
      </c>
      <c r="AT103" s="67">
        <v>21.31475305111767</v>
      </c>
      <c r="AU103" s="67">
        <v>0</v>
      </c>
      <c r="AV103" s="67">
        <v>2556.8509532951521</v>
      </c>
      <c r="AW103" s="67">
        <v>2534.6839889304269</v>
      </c>
      <c r="AX103" s="67">
        <v>0</v>
      </c>
      <c r="AY103" s="67">
        <v>0</v>
      </c>
      <c r="AZ103" s="67">
        <v>5112.8496952766964</v>
      </c>
      <c r="BA103" s="67">
        <v>5572.8407679140946</v>
      </c>
      <c r="BB103" s="99"/>
    </row>
    <row r="104" spans="1:54" s="73" customFormat="1" ht="10.5" customHeight="1">
      <c r="A104" s="64" t="s">
        <v>540</v>
      </c>
      <c r="B104" s="67">
        <v>0.26688807267198728</v>
      </c>
      <c r="C104" s="67">
        <v>2.0707368960556274E-2</v>
      </c>
      <c r="D104" s="67">
        <v>0</v>
      </c>
      <c r="E104" s="67">
        <v>0</v>
      </c>
      <c r="F104" s="67">
        <v>7.5389183867940177E-2</v>
      </c>
      <c r="G104" s="67">
        <v>0</v>
      </c>
      <c r="H104" s="67">
        <v>0</v>
      </c>
      <c r="I104" s="67">
        <v>0.28301510116675704</v>
      </c>
      <c r="J104" s="67">
        <v>0</v>
      </c>
      <c r="K104" s="67">
        <v>0</v>
      </c>
      <c r="L104" s="67">
        <v>0</v>
      </c>
      <c r="M104" s="67">
        <v>0</v>
      </c>
      <c r="N104" s="67">
        <v>0.46903114193464285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4.7768136475609645E-2</v>
      </c>
      <c r="U104" s="67">
        <v>0.15999175211472119</v>
      </c>
      <c r="V104" s="67">
        <v>0.92187956320109798</v>
      </c>
      <c r="W104" s="67">
        <v>1.196575215694514</v>
      </c>
      <c r="X104" s="67">
        <v>2.2876083189045975</v>
      </c>
      <c r="Y104" s="67">
        <v>0.74211493307824694</v>
      </c>
      <c r="Z104" s="67">
        <v>0.10888601564412476</v>
      </c>
      <c r="AA104" s="67">
        <v>0</v>
      </c>
      <c r="AB104" s="67">
        <v>0</v>
      </c>
      <c r="AC104" s="67">
        <v>0.14502610583039524</v>
      </c>
      <c r="AD104" s="67">
        <v>3.3162842694482206E-2</v>
      </c>
      <c r="AE104" s="67">
        <v>18.474906685298571</v>
      </c>
      <c r="AF104" s="67">
        <v>3.8719182309965192</v>
      </c>
      <c r="AG104" s="67">
        <v>119.92688566804446</v>
      </c>
      <c r="AH104" s="67">
        <v>27.499779106042528</v>
      </c>
      <c r="AI104" s="67">
        <v>4.4652505147964447</v>
      </c>
      <c r="AJ104" s="67">
        <v>66.285030420163807</v>
      </c>
      <c r="AK104" s="67">
        <v>22.861582093965801</v>
      </c>
      <c r="AL104" s="67">
        <v>2.5763365459649918</v>
      </c>
      <c r="AM104" s="67">
        <v>45.010047762146648</v>
      </c>
      <c r="AN104" s="67">
        <v>16.836949332774509</v>
      </c>
      <c r="AO104" s="67">
        <v>27.850680936220435</v>
      </c>
      <c r="AP104" s="67">
        <v>3.4370795371321887</v>
      </c>
      <c r="AQ104" s="67">
        <v>0</v>
      </c>
      <c r="AR104" s="67">
        <v>365.85449058578661</v>
      </c>
      <c r="AS104" s="67">
        <v>0</v>
      </c>
      <c r="AT104" s="67">
        <v>0</v>
      </c>
      <c r="AU104" s="67">
        <v>0</v>
      </c>
      <c r="AV104" s="67">
        <v>0</v>
      </c>
      <c r="AW104" s="67">
        <v>266.01134696728974</v>
      </c>
      <c r="AX104" s="67">
        <v>0</v>
      </c>
      <c r="AY104" s="67">
        <v>0</v>
      </c>
      <c r="AZ104" s="67">
        <v>266.01134696728974</v>
      </c>
      <c r="BA104" s="67">
        <v>631.86583755307629</v>
      </c>
      <c r="BB104" s="99"/>
    </row>
    <row r="105" spans="1:54" s="73" customFormat="1" ht="10.5" customHeight="1">
      <c r="A105" s="64" t="s">
        <v>541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8.1127887258988682</v>
      </c>
      <c r="AJ105" s="67">
        <v>0</v>
      </c>
      <c r="AK105" s="67">
        <v>27.123687316809967</v>
      </c>
      <c r="AL105" s="67">
        <v>0.11377123786280043</v>
      </c>
      <c r="AM105" s="67">
        <v>24.095155198394952</v>
      </c>
      <c r="AN105" s="67">
        <v>45.330802188613376</v>
      </c>
      <c r="AO105" s="67">
        <v>98.704419769830565</v>
      </c>
      <c r="AP105" s="67">
        <v>16.504081334172731</v>
      </c>
      <c r="AQ105" s="67">
        <v>0</v>
      </c>
      <c r="AR105" s="67">
        <v>219.98470577158326</v>
      </c>
      <c r="AS105" s="67">
        <v>0</v>
      </c>
      <c r="AT105" s="67">
        <v>0</v>
      </c>
      <c r="AU105" s="67">
        <v>0</v>
      </c>
      <c r="AV105" s="67">
        <v>0</v>
      </c>
      <c r="AW105" s="67">
        <v>463.48732504103555</v>
      </c>
      <c r="AX105" s="67">
        <v>0</v>
      </c>
      <c r="AY105" s="67">
        <v>0</v>
      </c>
      <c r="AZ105" s="67">
        <v>463.48732504103555</v>
      </c>
      <c r="BA105" s="67">
        <v>683.47203081261887</v>
      </c>
      <c r="BB105" s="99"/>
    </row>
    <row r="106" spans="1:54" s="73" customFormat="1" ht="10.5" customHeight="1">
      <c r="A106" s="64" t="s">
        <v>533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4435.1412890569536</v>
      </c>
      <c r="AX106" s="67">
        <v>0</v>
      </c>
      <c r="AY106" s="67">
        <v>0</v>
      </c>
      <c r="AZ106" s="67">
        <v>4435.1412890569536</v>
      </c>
      <c r="BA106" s="67">
        <v>4435.1412890569536</v>
      </c>
      <c r="BB106" s="99"/>
    </row>
    <row r="107" spans="1:54" s="73" customFormat="1" ht="10.5" customHeight="1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>
        <v>0</v>
      </c>
      <c r="AS107" s="67"/>
      <c r="AT107" s="67"/>
      <c r="AU107" s="67"/>
      <c r="AV107" s="67"/>
      <c r="AW107" s="67"/>
      <c r="AX107" s="67"/>
      <c r="AY107" s="67"/>
      <c r="AZ107" s="67"/>
      <c r="BA107" s="67"/>
    </row>
    <row r="108" spans="1:54" s="93" customFormat="1" ht="10.5" customHeight="1">
      <c r="A108" s="92" t="s">
        <v>1</v>
      </c>
      <c r="B108" s="106">
        <v>28915.295971212097</v>
      </c>
      <c r="C108" s="106">
        <v>704.42002334503047</v>
      </c>
      <c r="D108" s="106">
        <v>30734.334748656489</v>
      </c>
      <c r="E108" s="106">
        <v>2939.7656070821017</v>
      </c>
      <c r="F108" s="106">
        <v>36730.154782277168</v>
      </c>
      <c r="G108" s="106">
        <v>3454.9196773070612</v>
      </c>
      <c r="H108" s="106">
        <v>924.8020034028508</v>
      </c>
      <c r="I108" s="106">
        <v>1884.4219118924279</v>
      </c>
      <c r="J108" s="106">
        <v>2307.0442270135827</v>
      </c>
      <c r="K108" s="106">
        <v>1327.1141923641899</v>
      </c>
      <c r="L108" s="106">
        <v>5791.1924336346001</v>
      </c>
      <c r="M108" s="106">
        <v>10822.596422807464</v>
      </c>
      <c r="N108" s="106">
        <v>1035.2576859531866</v>
      </c>
      <c r="O108" s="106">
        <v>42637.692131651718</v>
      </c>
      <c r="P108" s="106">
        <v>16701.492355984446</v>
      </c>
      <c r="Q108" s="106">
        <v>2092.0775713734379</v>
      </c>
      <c r="R108" s="106">
        <v>1524.0672166320217</v>
      </c>
      <c r="S108" s="106">
        <v>5896.647104077716</v>
      </c>
      <c r="T108" s="106">
        <v>4515.6715917023148</v>
      </c>
      <c r="U108" s="106">
        <v>2553.0623355676248</v>
      </c>
      <c r="V108" s="106">
        <v>5150.507256891311</v>
      </c>
      <c r="W108" s="106">
        <v>1514.8319910869609</v>
      </c>
      <c r="X108" s="106">
        <v>5941.6296518707977</v>
      </c>
      <c r="Y108" s="106">
        <v>9267.496599206097</v>
      </c>
      <c r="Z108" s="106">
        <v>24633.222142793606</v>
      </c>
      <c r="AA108" s="106">
        <v>5568.9046549393706</v>
      </c>
      <c r="AB108" s="106">
        <v>733.432843354282</v>
      </c>
      <c r="AC108" s="106">
        <v>5665.8302948410792</v>
      </c>
      <c r="AD108" s="106">
        <v>1319.9318963853577</v>
      </c>
      <c r="AE108" s="106">
        <v>14099.824313696119</v>
      </c>
      <c r="AF108" s="106">
        <v>20649.882204663714</v>
      </c>
      <c r="AG108" s="106">
        <v>43258.492686259648</v>
      </c>
      <c r="AH108" s="106">
        <v>31563.695721222848</v>
      </c>
      <c r="AI108" s="106">
        <v>9222.096880818548</v>
      </c>
      <c r="AJ108" s="106">
        <v>8167.7511218761811</v>
      </c>
      <c r="AK108" s="106">
        <v>9643.2201263662009</v>
      </c>
      <c r="AL108" s="106">
        <v>3029.4030828808477</v>
      </c>
      <c r="AM108" s="106">
        <v>13450.180275107112</v>
      </c>
      <c r="AN108" s="106">
        <v>16204.511736482986</v>
      </c>
      <c r="AO108" s="106">
        <v>8584.154313941197</v>
      </c>
      <c r="AP108" s="106">
        <v>6314.5505780669573</v>
      </c>
      <c r="AQ108" s="106">
        <v>0</v>
      </c>
      <c r="AR108" s="106">
        <v>447475.58036668866</v>
      </c>
      <c r="AS108" s="106">
        <v>85533.196419778993</v>
      </c>
      <c r="AT108" s="106">
        <v>211886.91954099564</v>
      </c>
      <c r="AU108" s="106">
        <v>72283.463519805315</v>
      </c>
      <c r="AV108" s="106">
        <v>5525.1734088597241</v>
      </c>
      <c r="AW108" s="106">
        <v>285713.25707600085</v>
      </c>
      <c r="AX108" s="106">
        <v>70097.999990984288</v>
      </c>
      <c r="AY108" s="106">
        <v>-15966.215030746485</v>
      </c>
      <c r="AZ108" s="106">
        <v>715073.79492567817</v>
      </c>
      <c r="BA108" s="106">
        <v>1162549.3752923671</v>
      </c>
    </row>
    <row r="109" spans="1:54" s="73" customFormat="1" ht="10.5" customHeight="1">
      <c r="B109" s="110"/>
      <c r="C109" s="111"/>
      <c r="D109" s="111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110"/>
      <c r="AG109" s="111"/>
      <c r="AH109" s="111"/>
      <c r="AJ109" s="111"/>
      <c r="AK109" s="111"/>
      <c r="AL109" s="111"/>
      <c r="AM109" s="67"/>
      <c r="AN109" s="67"/>
      <c r="AO109" s="67"/>
      <c r="AP109" s="67"/>
      <c r="AQ109" s="67"/>
      <c r="AR109" s="67"/>
      <c r="AS109" s="95"/>
      <c r="AT109" s="95"/>
      <c r="AU109" s="95"/>
      <c r="AV109" s="95"/>
      <c r="AW109" s="95"/>
      <c r="AX109" s="95"/>
      <c r="AY109" s="95"/>
      <c r="AZ109" s="95"/>
      <c r="BA109" s="95"/>
    </row>
    <row r="110" spans="1:54" s="73" customFormat="1" ht="10.5" customHeight="1">
      <c r="A110" s="96" t="s">
        <v>2</v>
      </c>
      <c r="B110" s="97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</row>
    <row r="111" spans="1:54" s="73" customFormat="1" ht="10.5" customHeight="1">
      <c r="A111" s="96"/>
      <c r="B111" s="97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</row>
    <row r="112" spans="1:54" s="73" customFormat="1" ht="10.5" customHeight="1">
      <c r="A112" s="96"/>
      <c r="B112" s="97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</row>
    <row r="113" spans="1:45" s="73" customFormat="1" ht="10.5" customHeight="1">
      <c r="A113" s="64" t="s">
        <v>3</v>
      </c>
      <c r="B113" s="99">
        <v>36356.016360566937</v>
      </c>
      <c r="C113" s="99">
        <v>467.34920040163831</v>
      </c>
      <c r="D113" s="99">
        <v>6766.9221844038184</v>
      </c>
      <c r="E113" s="99">
        <v>1515.8245186380959</v>
      </c>
      <c r="F113" s="99">
        <v>7309.4889410010874</v>
      </c>
      <c r="G113" s="99">
        <v>1117.0960416773773</v>
      </c>
      <c r="H113" s="99">
        <v>404.7844597457364</v>
      </c>
      <c r="I113" s="99">
        <v>621.69960454442344</v>
      </c>
      <c r="J113" s="99">
        <v>1664.9112169651644</v>
      </c>
      <c r="K113" s="99">
        <v>497.55707161492796</v>
      </c>
      <c r="L113" s="99">
        <v>2614.1167609447712</v>
      </c>
      <c r="M113" s="99">
        <v>3939.2203002708138</v>
      </c>
      <c r="N113" s="99">
        <v>898.84439668547566</v>
      </c>
      <c r="O113" s="99">
        <v>4084.449999163131</v>
      </c>
      <c r="P113" s="99">
        <v>2115.8876058983988</v>
      </c>
      <c r="Q113" s="99">
        <v>248.92352015671804</v>
      </c>
      <c r="R113" s="99">
        <v>1009.7508804047527</v>
      </c>
      <c r="S113" s="99">
        <v>1939.3767503848176</v>
      </c>
      <c r="T113" s="99">
        <v>1746.5513650231978</v>
      </c>
      <c r="U113" s="99">
        <v>1410.7448367591614</v>
      </c>
      <c r="V113" s="99">
        <v>2645.0809029378288</v>
      </c>
      <c r="W113" s="99">
        <v>850.24023550988977</v>
      </c>
      <c r="X113" s="99">
        <v>1805.4775051360366</v>
      </c>
      <c r="Y113" s="99">
        <v>3344.6673191329937</v>
      </c>
      <c r="Z113" s="99">
        <v>1610.9372875465269</v>
      </c>
      <c r="AA113" s="99">
        <v>2076.738590164874</v>
      </c>
      <c r="AB113" s="99">
        <v>608.9792555094931</v>
      </c>
      <c r="AC113" s="99">
        <v>4182.7043395896353</v>
      </c>
      <c r="AD113" s="99">
        <v>1608.3949812199651</v>
      </c>
      <c r="AE113" s="99">
        <v>18222.487762381519</v>
      </c>
      <c r="AF113" s="99">
        <v>16363.568732660067</v>
      </c>
      <c r="AG113" s="99">
        <v>55601.803120103708</v>
      </c>
      <c r="AH113" s="99">
        <v>17956.740144412663</v>
      </c>
      <c r="AI113" s="99">
        <v>7930.2945506704218</v>
      </c>
      <c r="AJ113" s="99">
        <v>10496.974905884561</v>
      </c>
      <c r="AK113" s="99">
        <v>16721.708228018069</v>
      </c>
      <c r="AL113" s="99">
        <v>35668.838436013451</v>
      </c>
      <c r="AM113" s="99">
        <v>28058.711771085054</v>
      </c>
      <c r="AN113" s="99">
        <v>52992.102763911207</v>
      </c>
      <c r="AO113" s="99">
        <v>15850.74350447532</v>
      </c>
      <c r="AP113" s="99">
        <v>6801.5339814881718</v>
      </c>
      <c r="AQ113" s="99">
        <v>4435.1412890569536</v>
      </c>
      <c r="AR113" s="99">
        <v>382563.38562215888</v>
      </c>
      <c r="AS113" s="109"/>
    </row>
    <row r="114" spans="1:45" s="73" customFormat="1" ht="10.5" customHeight="1">
      <c r="A114" s="64" t="s">
        <v>4</v>
      </c>
      <c r="B114" s="99">
        <v>4871.407704473675</v>
      </c>
      <c r="C114" s="99">
        <v>248.66827149516942</v>
      </c>
      <c r="D114" s="99">
        <v>4918.9324316950961</v>
      </c>
      <c r="E114" s="99">
        <v>713.83011597062784</v>
      </c>
      <c r="F114" s="99">
        <v>3818.5050788907706</v>
      </c>
      <c r="G114" s="99">
        <v>377.03582530509237</v>
      </c>
      <c r="H114" s="99">
        <v>147.29663762182133</v>
      </c>
      <c r="I114" s="99">
        <v>586.71876383175038</v>
      </c>
      <c r="J114" s="99">
        <v>1399.1850065052877</v>
      </c>
      <c r="K114" s="99">
        <v>227.63798914820225</v>
      </c>
      <c r="L114" s="99">
        <v>1209.4968836008607</v>
      </c>
      <c r="M114" s="99">
        <v>2101.0014270261313</v>
      </c>
      <c r="N114" s="99">
        <v>426.54861548403323</v>
      </c>
      <c r="O114" s="99">
        <v>556.89553978623883</v>
      </c>
      <c r="P114" s="99">
        <v>1703.9073690510691</v>
      </c>
      <c r="Q114" s="99">
        <v>396.50740424416995</v>
      </c>
      <c r="R114" s="99">
        <v>333.79584404864261</v>
      </c>
      <c r="S114" s="99">
        <v>1478.8773048758114</v>
      </c>
      <c r="T114" s="99">
        <v>1301.9102668627534</v>
      </c>
      <c r="U114" s="99">
        <v>353.82337772128119</v>
      </c>
      <c r="V114" s="99">
        <v>1593.4668546557227</v>
      </c>
      <c r="W114" s="99">
        <v>484.58884900412909</v>
      </c>
      <c r="X114" s="99">
        <v>1406.6083599227136</v>
      </c>
      <c r="Y114" s="99">
        <v>2529.2936819932875</v>
      </c>
      <c r="Z114" s="99">
        <v>2642.4294122165934</v>
      </c>
      <c r="AA114" s="99">
        <v>1678.4993905976435</v>
      </c>
      <c r="AB114" s="99">
        <v>348.91867440146279</v>
      </c>
      <c r="AC114" s="99">
        <v>1871.517938503926</v>
      </c>
      <c r="AD114" s="99">
        <v>853.87716111021166</v>
      </c>
      <c r="AE114" s="99">
        <v>3109.6001697845636</v>
      </c>
      <c r="AF114" s="99">
        <v>6463.4621504439119</v>
      </c>
      <c r="AG114" s="99">
        <v>28988.188218182248</v>
      </c>
      <c r="AH114" s="99">
        <v>9496.4456048926932</v>
      </c>
      <c r="AI114" s="99">
        <v>4117.3409364032395</v>
      </c>
      <c r="AJ114" s="99">
        <v>5045.9145263310847</v>
      </c>
      <c r="AK114" s="99">
        <v>8361.175265191152</v>
      </c>
      <c r="AL114" s="99">
        <v>400.93553931893337</v>
      </c>
      <c r="AM114" s="99">
        <v>12986.907932617694</v>
      </c>
      <c r="AN114" s="99">
        <v>42666.047481484617</v>
      </c>
      <c r="AO114" s="99">
        <v>9360.8801780586073</v>
      </c>
      <c r="AP114" s="99">
        <v>3821.3479494264079</v>
      </c>
      <c r="AQ114" s="99">
        <v>4435.1412890569709</v>
      </c>
      <c r="AR114" s="99">
        <v>179834.56942123632</v>
      </c>
      <c r="AS114" s="109"/>
    </row>
    <row r="115" spans="1:45" s="73" customFormat="1" ht="10.5" customHeight="1">
      <c r="A115" s="64" t="s">
        <v>5</v>
      </c>
      <c r="B115" s="99">
        <v>4202.0899390522063</v>
      </c>
      <c r="C115" s="99">
        <v>196.88367380490124</v>
      </c>
      <c r="D115" s="99">
        <v>3827.8984464208634</v>
      </c>
      <c r="E115" s="99">
        <v>560.25014582799122</v>
      </c>
      <c r="F115" s="99">
        <v>2991.0800420281403</v>
      </c>
      <c r="G115" s="99">
        <v>263.61561678818282</v>
      </c>
      <c r="H115" s="99">
        <v>104.1220347914619</v>
      </c>
      <c r="I115" s="99">
        <v>476.28348246352579</v>
      </c>
      <c r="J115" s="99">
        <v>1240.2387013923019</v>
      </c>
      <c r="K115" s="99">
        <v>187.99200739396915</v>
      </c>
      <c r="L115" s="99">
        <v>936.99609444715907</v>
      </c>
      <c r="M115" s="99">
        <v>1614.8503510572816</v>
      </c>
      <c r="N115" s="99">
        <v>365.63426763342761</v>
      </c>
      <c r="O115" s="99">
        <v>397.49121628355783</v>
      </c>
      <c r="P115" s="99">
        <v>1227.1372947699797</v>
      </c>
      <c r="Q115" s="99">
        <v>337.6901630985904</v>
      </c>
      <c r="R115" s="99">
        <v>255.62081284933325</v>
      </c>
      <c r="S115" s="99">
        <v>1135.7295707851495</v>
      </c>
      <c r="T115" s="99">
        <v>1096.3035424710881</v>
      </c>
      <c r="U115" s="99">
        <v>266.85246987371949</v>
      </c>
      <c r="V115" s="99">
        <v>1331.9946562467096</v>
      </c>
      <c r="W115" s="99">
        <v>364.2235722490131</v>
      </c>
      <c r="X115" s="99">
        <v>1077.9611777301436</v>
      </c>
      <c r="Y115" s="99">
        <v>2026.7858290171769</v>
      </c>
      <c r="Z115" s="99">
        <v>1973.3480028371523</v>
      </c>
      <c r="AA115" s="99">
        <v>1384.0362038816759</v>
      </c>
      <c r="AB115" s="99">
        <v>267.82839857114652</v>
      </c>
      <c r="AC115" s="99">
        <v>1571.0277133306122</v>
      </c>
      <c r="AD115" s="99">
        <v>745.82034398815404</v>
      </c>
      <c r="AE115" s="99">
        <v>2284.5231827631783</v>
      </c>
      <c r="AF115" s="99">
        <v>5367.3679969656278</v>
      </c>
      <c r="AG115" s="99">
        <v>22946.614538723185</v>
      </c>
      <c r="AH115" s="99">
        <v>7681.8293989080194</v>
      </c>
      <c r="AI115" s="99">
        <v>3458.3477463285453</v>
      </c>
      <c r="AJ115" s="99">
        <v>4010.4552766006445</v>
      </c>
      <c r="AK115" s="99">
        <v>6449.1416547777808</v>
      </c>
      <c r="AL115" s="99">
        <v>318.04864954243538</v>
      </c>
      <c r="AM115" s="99">
        <v>10490.99272781646</v>
      </c>
      <c r="AN115" s="99">
        <v>36066.423569682593</v>
      </c>
      <c r="AO115" s="99">
        <v>7927.5700252305523</v>
      </c>
      <c r="AP115" s="99">
        <v>3301.7738477358826</v>
      </c>
      <c r="AQ115" s="99">
        <v>4242.1226101348402</v>
      </c>
      <c r="AR115" s="99">
        <v>146972.99699629433</v>
      </c>
    </row>
    <row r="116" spans="1:45" s="73" customFormat="1" ht="10.5" customHeight="1">
      <c r="A116" s="64" t="s">
        <v>6</v>
      </c>
      <c r="B116" s="99">
        <v>669.31776542146827</v>
      </c>
      <c r="C116" s="99">
        <v>51.784597690268178</v>
      </c>
      <c r="D116" s="99">
        <v>1091.0339852742331</v>
      </c>
      <c r="E116" s="99">
        <v>153.57997014263671</v>
      </c>
      <c r="F116" s="99">
        <v>827.42503686263024</v>
      </c>
      <c r="G116" s="99">
        <v>113.42020851690967</v>
      </c>
      <c r="H116" s="99">
        <v>43.174602830359433</v>
      </c>
      <c r="I116" s="99">
        <v>110.43528136822451</v>
      </c>
      <c r="J116" s="99">
        <v>158.94630511298595</v>
      </c>
      <c r="K116" s="99">
        <v>39.645981754233084</v>
      </c>
      <c r="L116" s="99">
        <v>272.50078915370159</v>
      </c>
      <c r="M116" s="99">
        <v>486.15107596884997</v>
      </c>
      <c r="N116" s="99">
        <v>60.914347850605658</v>
      </c>
      <c r="O116" s="99">
        <v>159.404323502681</v>
      </c>
      <c r="P116" s="99">
        <v>476.77007428108931</v>
      </c>
      <c r="Q116" s="99">
        <v>58.817241145579573</v>
      </c>
      <c r="R116" s="99">
        <v>78.175031199309345</v>
      </c>
      <c r="S116" s="99">
        <v>343.14773409066197</v>
      </c>
      <c r="T116" s="99">
        <v>205.60672439166504</v>
      </c>
      <c r="U116" s="99">
        <v>86.970907847561719</v>
      </c>
      <c r="V116" s="99">
        <v>261.4721984090134</v>
      </c>
      <c r="W116" s="99">
        <v>120.36527675511597</v>
      </c>
      <c r="X116" s="99">
        <v>328.64718219257014</v>
      </c>
      <c r="Y116" s="99">
        <v>502.50785297611054</v>
      </c>
      <c r="Z116" s="99">
        <v>669.08140937944131</v>
      </c>
      <c r="AA116" s="99">
        <v>294.46318671596714</v>
      </c>
      <c r="AB116" s="99">
        <v>81.090275830316259</v>
      </c>
      <c r="AC116" s="99">
        <v>300.49022517331355</v>
      </c>
      <c r="AD116" s="99">
        <v>108.05681712205774</v>
      </c>
      <c r="AE116" s="99">
        <v>825.07698702138509</v>
      </c>
      <c r="AF116" s="99">
        <v>1096.0941534782842</v>
      </c>
      <c r="AG116" s="99">
        <v>6041.5736794590612</v>
      </c>
      <c r="AH116" s="99">
        <v>1814.6162059846756</v>
      </c>
      <c r="AI116" s="99">
        <v>658.99319007469433</v>
      </c>
      <c r="AJ116" s="99">
        <v>1035.4592497304404</v>
      </c>
      <c r="AK116" s="99">
        <v>1912.0336104133703</v>
      </c>
      <c r="AL116" s="99">
        <v>82.886889776497995</v>
      </c>
      <c r="AM116" s="99">
        <v>2495.9152048012352</v>
      </c>
      <c r="AN116" s="99">
        <v>6599.6239118020321</v>
      </c>
      <c r="AO116" s="99">
        <v>1433.3101528280561</v>
      </c>
      <c r="AP116" s="99">
        <v>519.57410169052537</v>
      </c>
      <c r="AQ116" s="99">
        <v>193.01867892213173</v>
      </c>
      <c r="AR116" s="99">
        <v>32861.572424941958</v>
      </c>
    </row>
    <row r="117" spans="1:45" s="73" customFormat="1" ht="10.5" customHeight="1">
      <c r="A117" s="69" t="s">
        <v>7</v>
      </c>
      <c r="B117" s="99">
        <v>0</v>
      </c>
      <c r="C117" s="99">
        <v>0</v>
      </c>
      <c r="D117" s="99">
        <v>0</v>
      </c>
      <c r="E117" s="99">
        <v>0</v>
      </c>
      <c r="F117" s="99">
        <v>0</v>
      </c>
      <c r="G117" s="99">
        <v>0</v>
      </c>
      <c r="H117" s="99">
        <v>0</v>
      </c>
      <c r="I117" s="99">
        <v>0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0</v>
      </c>
      <c r="AK117" s="99">
        <v>0</v>
      </c>
      <c r="AL117" s="99">
        <v>0</v>
      </c>
      <c r="AM117" s="99">
        <v>0</v>
      </c>
      <c r="AN117" s="99">
        <v>4907.5426304947941</v>
      </c>
      <c r="AO117" s="99">
        <v>0</v>
      </c>
      <c r="AP117" s="99">
        <v>0</v>
      </c>
      <c r="AQ117" s="99">
        <v>0</v>
      </c>
      <c r="AR117" s="99">
        <v>4907.5426304947941</v>
      </c>
    </row>
    <row r="118" spans="1:45" s="73" customFormat="1" ht="10.5" customHeight="1">
      <c r="A118" s="64" t="s">
        <v>26</v>
      </c>
      <c r="B118" s="99">
        <v>32390.796080810705</v>
      </c>
      <c r="C118" s="99">
        <v>209.65074604275546</v>
      </c>
      <c r="D118" s="99">
        <v>1532.5572303611989</v>
      </c>
      <c r="E118" s="99">
        <v>745.35154391146648</v>
      </c>
      <c r="F118" s="99">
        <v>3073.8246525637624</v>
      </c>
      <c r="G118" s="99">
        <v>687.77334346205737</v>
      </c>
      <c r="H118" s="99">
        <v>246.56779471160993</v>
      </c>
      <c r="I118" s="99">
        <v>11.899198144896475</v>
      </c>
      <c r="J118" s="99">
        <v>227.1900341824622</v>
      </c>
      <c r="K118" s="99">
        <v>249.70214984580588</v>
      </c>
      <c r="L118" s="99">
        <v>1319.9719111433003</v>
      </c>
      <c r="M118" s="99">
        <v>1723.5029173834748</v>
      </c>
      <c r="N118" s="99">
        <v>447.03364850836761</v>
      </c>
      <c r="O118" s="99">
        <v>3382.6203786100191</v>
      </c>
      <c r="P118" s="99">
        <v>273.1964878739916</v>
      </c>
      <c r="Q118" s="99">
        <v>-169.73160477602519</v>
      </c>
      <c r="R118" s="99">
        <v>653.28343548521991</v>
      </c>
      <c r="S118" s="99">
        <v>391.47236862162492</v>
      </c>
      <c r="T118" s="99">
        <v>387.20597626471925</v>
      </c>
      <c r="U118" s="99">
        <v>1028.2206366117839</v>
      </c>
      <c r="V118" s="99">
        <v>976.48164729377163</v>
      </c>
      <c r="W118" s="99">
        <v>341.32719492984438</v>
      </c>
      <c r="X118" s="99">
        <v>330.65576154221367</v>
      </c>
      <c r="Y118" s="99">
        <v>702.42758480334282</v>
      </c>
      <c r="Z118" s="99">
        <v>-1212.8457444748551</v>
      </c>
      <c r="AA118" s="99">
        <v>331.86905417527117</v>
      </c>
      <c r="AB118" s="99">
        <v>248.34519032552237</v>
      </c>
      <c r="AC118" s="99">
        <v>2220.7144915113004</v>
      </c>
      <c r="AD118" s="99">
        <v>736.87015881135937</v>
      </c>
      <c r="AE118" s="99">
        <v>14798.351272009979</v>
      </c>
      <c r="AF118" s="99">
        <v>9697.488401468705</v>
      </c>
      <c r="AG118" s="99">
        <v>25595.66491122076</v>
      </c>
      <c r="AH118" s="99">
        <v>8069.9729220795216</v>
      </c>
      <c r="AI118" s="99">
        <v>3692.7412110560376</v>
      </c>
      <c r="AJ118" s="99">
        <v>4952.9509952539966</v>
      </c>
      <c r="AK118" s="99">
        <v>8026.4870540590355</v>
      </c>
      <c r="AL118" s="99">
        <v>35239.291639421586</v>
      </c>
      <c r="AM118" s="99">
        <v>14615.563737317287</v>
      </c>
      <c r="AN118" s="99">
        <v>10317.237774959674</v>
      </c>
      <c r="AO118" s="99">
        <v>6177.8314831211837</v>
      </c>
      <c r="AP118" s="99">
        <v>2887.0448751476829</v>
      </c>
      <c r="AQ118" s="99">
        <v>-1.8188745007134536E-11</v>
      </c>
      <c r="AR118" s="99">
        <v>197558.56054579638</v>
      </c>
    </row>
    <row r="119" spans="1:45" s="73" customFormat="1" ht="10.5" customHeight="1">
      <c r="A119" s="64" t="s">
        <v>565</v>
      </c>
      <c r="B119" s="99">
        <v>-906.18742471744417</v>
      </c>
      <c r="C119" s="99">
        <v>9.0301828637134243</v>
      </c>
      <c r="D119" s="99">
        <v>315.43252234752333</v>
      </c>
      <c r="E119" s="99">
        <v>56.642858756001502</v>
      </c>
      <c r="F119" s="99">
        <v>417.15920954655394</v>
      </c>
      <c r="G119" s="99">
        <v>52.286872910227558</v>
      </c>
      <c r="H119" s="99">
        <v>10.920027412305146</v>
      </c>
      <c r="I119" s="99">
        <v>23.081642567776687</v>
      </c>
      <c r="J119" s="99">
        <v>38.536176277414349</v>
      </c>
      <c r="K119" s="99">
        <v>20.216932620919813</v>
      </c>
      <c r="L119" s="99">
        <v>84.647966200610185</v>
      </c>
      <c r="M119" s="99">
        <v>114.71595586120776</v>
      </c>
      <c r="N119" s="99">
        <v>25.262132693074751</v>
      </c>
      <c r="O119" s="99">
        <v>144.93408076687339</v>
      </c>
      <c r="P119" s="99">
        <v>138.78374897333819</v>
      </c>
      <c r="Q119" s="99">
        <v>22.147720688573298</v>
      </c>
      <c r="R119" s="99">
        <v>22.671600870890195</v>
      </c>
      <c r="S119" s="99">
        <v>69.027076887381213</v>
      </c>
      <c r="T119" s="99">
        <v>57.435121895725302</v>
      </c>
      <c r="U119" s="99">
        <v>28.700822426096273</v>
      </c>
      <c r="V119" s="99">
        <v>75.132400988334183</v>
      </c>
      <c r="W119" s="99">
        <v>24.32419157591637</v>
      </c>
      <c r="X119" s="99">
        <v>68.213383671109327</v>
      </c>
      <c r="Y119" s="99">
        <v>112.94605233636342</v>
      </c>
      <c r="Z119" s="99">
        <v>181.35361980478848</v>
      </c>
      <c r="AA119" s="99">
        <v>66.370145391959554</v>
      </c>
      <c r="AB119" s="99">
        <v>11.715390782507937</v>
      </c>
      <c r="AC119" s="99">
        <v>90.47190957440904</v>
      </c>
      <c r="AD119" s="99">
        <v>17.64766129839396</v>
      </c>
      <c r="AE119" s="99">
        <v>314.53632058697724</v>
      </c>
      <c r="AF119" s="99">
        <v>202.61818074745113</v>
      </c>
      <c r="AG119" s="99">
        <v>1017.9499907007011</v>
      </c>
      <c r="AH119" s="99">
        <v>390.32161744044657</v>
      </c>
      <c r="AI119" s="99">
        <v>120.2124032111449</v>
      </c>
      <c r="AJ119" s="99">
        <v>498.1093842994797</v>
      </c>
      <c r="AK119" s="99">
        <v>334.04590876788302</v>
      </c>
      <c r="AL119" s="99">
        <v>28.611257272936029</v>
      </c>
      <c r="AM119" s="99">
        <v>456.24010115007422</v>
      </c>
      <c r="AN119" s="99">
        <v>8.8175074669103193</v>
      </c>
      <c r="AO119" s="99">
        <v>312.03184329552869</v>
      </c>
      <c r="AP119" s="99">
        <v>93.14115691408108</v>
      </c>
      <c r="AQ119" s="99">
        <v>0</v>
      </c>
      <c r="AR119" s="99">
        <v>5170.2556551261596</v>
      </c>
    </row>
    <row r="120" spans="1:45" s="73" customFormat="1" ht="10.5" customHeight="1">
      <c r="A120" s="64" t="s">
        <v>8</v>
      </c>
      <c r="B120" s="99">
        <v>65271.312331779031</v>
      </c>
      <c r="C120" s="99">
        <v>1171.7692237466688</v>
      </c>
      <c r="D120" s="99">
        <v>37501.256933060307</v>
      </c>
      <c r="E120" s="99">
        <v>4455.5901257201976</v>
      </c>
      <c r="F120" s="99">
        <v>44039.643723278255</v>
      </c>
      <c r="G120" s="99">
        <v>4572.0157189844385</v>
      </c>
      <c r="H120" s="99">
        <v>1329.5864631485872</v>
      </c>
      <c r="I120" s="99">
        <v>2506.1215164368514</v>
      </c>
      <c r="J120" s="99">
        <v>3971.9554439787471</v>
      </c>
      <c r="K120" s="99">
        <v>1824.6712639791178</v>
      </c>
      <c r="L120" s="99">
        <v>8405.3091945793713</v>
      </c>
      <c r="M120" s="99">
        <v>14761.816723078278</v>
      </c>
      <c r="N120" s="99">
        <v>1934.1020826386623</v>
      </c>
      <c r="O120" s="99">
        <v>46722.142130814849</v>
      </c>
      <c r="P120" s="99">
        <v>18817.379961882845</v>
      </c>
      <c r="Q120" s="99">
        <v>2341.0010915301559</v>
      </c>
      <c r="R120" s="99">
        <v>2533.8180970367744</v>
      </c>
      <c r="S120" s="99">
        <v>7836.0238544625336</v>
      </c>
      <c r="T120" s="99">
        <v>6262.2229567255126</v>
      </c>
      <c r="U120" s="99">
        <v>3963.8071723267863</v>
      </c>
      <c r="V120" s="99">
        <v>7795.5881598291398</v>
      </c>
      <c r="W120" s="99">
        <v>2365.0722265968507</v>
      </c>
      <c r="X120" s="99">
        <v>7747.1071570068343</v>
      </c>
      <c r="Y120" s="99">
        <v>12612.163918339091</v>
      </c>
      <c r="Z120" s="99">
        <v>26244.159430340133</v>
      </c>
      <c r="AA120" s="99">
        <v>7645.6432451042447</v>
      </c>
      <c r="AB120" s="99">
        <v>1342.4120988637751</v>
      </c>
      <c r="AC120" s="99">
        <v>9848.5346344307145</v>
      </c>
      <c r="AD120" s="99">
        <v>2928.3268776053228</v>
      </c>
      <c r="AE120" s="99">
        <v>32322.312076077636</v>
      </c>
      <c r="AF120" s="99">
        <v>37013.450937323782</v>
      </c>
      <c r="AG120" s="99">
        <v>98860.295806363356</v>
      </c>
      <c r="AH120" s="99">
        <v>49520.435865635511</v>
      </c>
      <c r="AI120" s="99">
        <v>17152.39143148897</v>
      </c>
      <c r="AJ120" s="99">
        <v>18664.726027760742</v>
      </c>
      <c r="AK120" s="99">
        <v>26364.928354384268</v>
      </c>
      <c r="AL120" s="99">
        <v>38698.241518894298</v>
      </c>
      <c r="AM120" s="99">
        <v>41508.892046192166</v>
      </c>
      <c r="AN120" s="99">
        <v>69196.614500394193</v>
      </c>
      <c r="AO120" s="99">
        <v>24434.897818416517</v>
      </c>
      <c r="AP120" s="99">
        <v>13116.084559555129</v>
      </c>
      <c r="AQ120" s="99">
        <v>4435.1412890569536</v>
      </c>
      <c r="AR120" s="99">
        <v>830038.96598884778</v>
      </c>
    </row>
    <row r="121" spans="1:45" s="73" customFormat="1" ht="10.5" customHeight="1">
      <c r="A121" s="64" t="s">
        <v>11</v>
      </c>
      <c r="B121" s="99">
        <v>1105061.5646126654</v>
      </c>
      <c r="C121" s="99">
        <v>7944.8121440013692</v>
      </c>
      <c r="D121" s="99">
        <v>115153.41401357549</v>
      </c>
      <c r="E121" s="99">
        <v>13737.00383486689</v>
      </c>
      <c r="F121" s="99">
        <v>105689.10330442475</v>
      </c>
      <c r="G121" s="99">
        <v>8207.0913138504529</v>
      </c>
      <c r="H121" s="99">
        <v>891.48614423277854</v>
      </c>
      <c r="I121" s="99">
        <v>28564.707409040871</v>
      </c>
      <c r="J121" s="99">
        <v>113296.47197267807</v>
      </c>
      <c r="K121" s="99">
        <v>9390.4553700588949</v>
      </c>
      <c r="L121" s="99">
        <v>45603.512103285866</v>
      </c>
      <c r="M121" s="99">
        <v>28282.636118379662</v>
      </c>
      <c r="N121" s="99">
        <v>14131.792005294603</v>
      </c>
      <c r="O121" s="99">
        <v>4960.8516767025312</v>
      </c>
      <c r="P121" s="99">
        <v>15411.582058310865</v>
      </c>
      <c r="Q121" s="99">
        <v>10026.304139347303</v>
      </c>
      <c r="R121" s="99">
        <v>5065.0072850314054</v>
      </c>
      <c r="S121" s="99">
        <v>29884.681597363808</v>
      </c>
      <c r="T121" s="99">
        <v>38475.830514820016</v>
      </c>
      <c r="U121" s="99">
        <v>6189.0043422030867</v>
      </c>
      <c r="V121" s="99">
        <v>47464.404523359328</v>
      </c>
      <c r="W121" s="99">
        <v>6834.1662672581697</v>
      </c>
      <c r="X121" s="99">
        <v>18130.259301532678</v>
      </c>
      <c r="Y121" s="99">
        <v>33429.479229249715</v>
      </c>
      <c r="Z121" s="99">
        <v>20448.019834549159</v>
      </c>
      <c r="AA121" s="99">
        <v>24236.791582747286</v>
      </c>
      <c r="AB121" s="99">
        <v>4006.3880795893469</v>
      </c>
      <c r="AC121" s="99">
        <v>75849.641797690812</v>
      </c>
      <c r="AD121" s="99">
        <v>36784.457002644784</v>
      </c>
      <c r="AE121" s="99">
        <v>44349.509117064241</v>
      </c>
      <c r="AF121" s="99">
        <v>469846.10702915891</v>
      </c>
      <c r="AG121" s="99">
        <v>1214938.7206835516</v>
      </c>
      <c r="AH121" s="99">
        <v>128863.23035814711</v>
      </c>
      <c r="AI121" s="99">
        <v>272356.9731439384</v>
      </c>
      <c r="AJ121" s="99">
        <v>87984.595287077464</v>
      </c>
      <c r="AK121" s="99">
        <v>79622.122968193755</v>
      </c>
      <c r="AL121" s="99">
        <v>34802.015210409241</v>
      </c>
      <c r="AM121" s="99">
        <v>471171.48080060724</v>
      </c>
      <c r="AN121" s="99">
        <v>569096.00424698228</v>
      </c>
      <c r="AO121" s="99">
        <v>378689.97867260705</v>
      </c>
      <c r="AP121" s="99">
        <v>284625.1676440133</v>
      </c>
      <c r="AQ121" s="99">
        <v>351214.36731010873</v>
      </c>
      <c r="AR121" s="99">
        <v>6360711.1920506163</v>
      </c>
    </row>
    <row r="122" spans="1:45" s="73" customFormat="1" ht="10.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</row>
    <row r="123" spans="1:45" s="73" customFormat="1" ht="10.5" customHeight="1">
      <c r="A123" s="70" t="s">
        <v>197</v>
      </c>
    </row>
    <row r="124" spans="1:45" s="73" customFormat="1" ht="10.5" customHeight="1">
      <c r="A124" s="69"/>
      <c r="B124" s="113"/>
    </row>
    <row r="125" spans="1:45" s="73" customFormat="1" ht="10.5" customHeight="1">
      <c r="A125" s="69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</row>
    <row r="126" spans="1:45" s="73" customFormat="1" ht="10.5" customHeight="1">
      <c r="A126" s="69"/>
    </row>
    <row r="127" spans="1:45" s="73" customFormat="1" ht="10.5" customHeight="1">
      <c r="A127" s="69"/>
    </row>
    <row r="128" spans="1:45" s="73" customFormat="1" ht="10.5" customHeight="1">
      <c r="A128" s="69"/>
    </row>
    <row r="129" spans="1:1" s="73" customFormat="1" ht="10.5" customHeight="1">
      <c r="A129" s="69"/>
    </row>
    <row r="130" spans="1:1" s="73" customFormat="1" ht="10.5" customHeight="1">
      <c r="A130" s="69"/>
    </row>
    <row r="131" spans="1:1" s="73" customFormat="1" ht="10.5" customHeight="1">
      <c r="A131" s="69"/>
    </row>
  </sheetData>
  <mergeCells count="54">
    <mergeCell ref="AS3:AZ3"/>
    <mergeCell ref="AZ4:AZ7"/>
    <mergeCell ref="AR4:AR7"/>
    <mergeCell ref="AS4:AS7"/>
    <mergeCell ref="AT4:AT7"/>
    <mergeCell ref="AU4:AU7"/>
    <mergeCell ref="AX4:AX7"/>
    <mergeCell ref="K5:K7"/>
    <mergeCell ref="L5:L7"/>
    <mergeCell ref="AB5:AB7"/>
    <mergeCell ref="AP5:AP7"/>
    <mergeCell ref="AY4:AY7"/>
    <mergeCell ref="AV4:AV7"/>
    <mergeCell ref="AW4:AW7"/>
    <mergeCell ref="AQ5:AQ7"/>
    <mergeCell ref="AO5:AO7"/>
    <mergeCell ref="M5:M7"/>
    <mergeCell ref="T5:T7"/>
    <mergeCell ref="U5:U7"/>
    <mergeCell ref="V5:V7"/>
    <mergeCell ref="W5:W7"/>
    <mergeCell ref="AM5:AM7"/>
    <mergeCell ref="AC5:AC7"/>
    <mergeCell ref="F5:F7"/>
    <mergeCell ref="G5:G7"/>
    <mergeCell ref="H5:H7"/>
    <mergeCell ref="I5:I7"/>
    <mergeCell ref="J5:J7"/>
    <mergeCell ref="A3:A7"/>
    <mergeCell ref="B5:B7"/>
    <mergeCell ref="C5:C7"/>
    <mergeCell ref="D5:D7"/>
    <mergeCell ref="E5:E7"/>
    <mergeCell ref="BA3:BA7"/>
    <mergeCell ref="N5:N7"/>
    <mergeCell ref="O5:O7"/>
    <mergeCell ref="P5:P7"/>
    <mergeCell ref="Q5:Q7"/>
    <mergeCell ref="R5:R7"/>
    <mergeCell ref="S5:S7"/>
    <mergeCell ref="Z5:Z7"/>
    <mergeCell ref="AA5:AA7"/>
    <mergeCell ref="X5:X7"/>
    <mergeCell ref="Y5:Y7"/>
    <mergeCell ref="AH5:AH7"/>
    <mergeCell ref="AI5:AI7"/>
    <mergeCell ref="AJ5:AJ7"/>
    <mergeCell ref="AK5:AK7"/>
    <mergeCell ref="AN5:AN7"/>
    <mergeCell ref="AD5:AD7"/>
    <mergeCell ref="AE5:AE7"/>
    <mergeCell ref="AL5:AL7"/>
    <mergeCell ref="AF5:AF7"/>
    <mergeCell ref="AG5:AG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4"/>
  <sheetViews>
    <sheetView showGridLines="0" zoomScale="160" zoomScaleNormal="160" workbookViewId="0">
      <pane xSplit="1" ySplit="7" topLeftCell="AW96" activePane="bottomRight" state="frozen"/>
      <selection activeCell="A2" sqref="A2"/>
      <selection pane="topRight" activeCell="A2" sqref="A2"/>
      <selection pane="bottomLeft" activeCell="A2" sqref="A2"/>
      <selection pane="bottomRight" activeCell="AR8" sqref="AR8:AR106"/>
    </sheetView>
  </sheetViews>
  <sheetFormatPr defaultColWidth="30.42578125" defaultRowHeight="10.5" customHeight="1"/>
  <cols>
    <col min="1" max="1" width="61.42578125" style="5" customWidth="1"/>
    <col min="2" max="48" width="15.7109375" style="8" customWidth="1"/>
    <col min="49" max="54" width="18.7109375" style="8" customWidth="1"/>
    <col min="55" max="16384" width="30.42578125" style="2"/>
  </cols>
  <sheetData>
    <row r="1" spans="1:54" s="8" customFormat="1" ht="21" customHeight="1">
      <c r="A1" s="55" t="s">
        <v>563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4" ht="21" customHeight="1">
      <c r="A2" s="16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2"/>
      <c r="AU2" s="12"/>
      <c r="AV2" s="12"/>
      <c r="AW2" s="5"/>
    </row>
    <row r="3" spans="1:54" s="73" customFormat="1" ht="9" customHeight="1" thickBot="1">
      <c r="A3" s="130" t="s">
        <v>198</v>
      </c>
      <c r="B3" s="104" t="s">
        <v>209</v>
      </c>
      <c r="C3" s="151" t="s">
        <v>204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3"/>
      <c r="AT3" s="143" t="s">
        <v>206</v>
      </c>
      <c r="AU3" s="144"/>
      <c r="AV3" s="144"/>
      <c r="AW3" s="144"/>
      <c r="AX3" s="144"/>
      <c r="AY3" s="144"/>
      <c r="AZ3" s="144"/>
      <c r="BA3" s="145"/>
      <c r="BB3" s="141" t="s">
        <v>23</v>
      </c>
    </row>
    <row r="4" spans="1:54" s="73" customFormat="1" ht="9" customHeight="1" thickTop="1">
      <c r="A4" s="130"/>
      <c r="B4" s="154" t="s">
        <v>208</v>
      </c>
      <c r="C4" s="116">
        <v>190</v>
      </c>
      <c r="D4" s="116">
        <v>580</v>
      </c>
      <c r="E4" s="116">
        <v>1091</v>
      </c>
      <c r="F4" s="116">
        <v>1092</v>
      </c>
      <c r="G4" s="116">
        <v>1093</v>
      </c>
      <c r="H4" s="116">
        <v>1100</v>
      </c>
      <c r="I4" s="116">
        <v>1200</v>
      </c>
      <c r="J4" s="116">
        <v>1300</v>
      </c>
      <c r="K4" s="116">
        <v>1400</v>
      </c>
      <c r="L4" s="116">
        <v>1500</v>
      </c>
      <c r="M4" s="116">
        <v>1600</v>
      </c>
      <c r="N4" s="116">
        <v>1700</v>
      </c>
      <c r="O4" s="116">
        <v>1800</v>
      </c>
      <c r="P4" s="116">
        <v>1900</v>
      </c>
      <c r="Q4" s="116">
        <v>2090</v>
      </c>
      <c r="R4" s="116">
        <v>2093</v>
      </c>
      <c r="S4" s="116">
        <v>2100</v>
      </c>
      <c r="T4" s="116">
        <v>2200</v>
      </c>
      <c r="U4" s="116">
        <v>2300</v>
      </c>
      <c r="V4" s="116">
        <v>2490</v>
      </c>
      <c r="W4" s="116">
        <v>2500</v>
      </c>
      <c r="X4" s="116">
        <v>2600</v>
      </c>
      <c r="Y4" s="116">
        <v>2700</v>
      </c>
      <c r="Z4" s="116">
        <v>2800</v>
      </c>
      <c r="AA4" s="116">
        <v>2991</v>
      </c>
      <c r="AB4" s="116">
        <v>2992</v>
      </c>
      <c r="AC4" s="116">
        <v>3000</v>
      </c>
      <c r="AD4" s="116">
        <v>3180</v>
      </c>
      <c r="AE4" s="116">
        <v>3300</v>
      </c>
      <c r="AF4" s="116">
        <v>3500</v>
      </c>
      <c r="AG4" s="116">
        <v>4180</v>
      </c>
      <c r="AH4" s="116">
        <v>4500</v>
      </c>
      <c r="AI4" s="116">
        <v>4900</v>
      </c>
      <c r="AJ4" s="116">
        <v>5500</v>
      </c>
      <c r="AK4" s="116">
        <v>5800</v>
      </c>
      <c r="AL4" s="116">
        <v>6480</v>
      </c>
      <c r="AM4" s="116">
        <v>6800</v>
      </c>
      <c r="AN4" s="116">
        <v>6980</v>
      </c>
      <c r="AO4" s="116">
        <v>8400</v>
      </c>
      <c r="AP4" s="116">
        <v>8592</v>
      </c>
      <c r="AQ4" s="116">
        <v>9080</v>
      </c>
      <c r="AR4" s="116">
        <v>9700</v>
      </c>
      <c r="AS4" s="127" t="s">
        <v>15</v>
      </c>
      <c r="AT4" s="148" t="s">
        <v>74</v>
      </c>
      <c r="AU4" s="148" t="s">
        <v>75</v>
      </c>
      <c r="AV4" s="148" t="s">
        <v>17</v>
      </c>
      <c r="AW4" s="148" t="s">
        <v>18</v>
      </c>
      <c r="AX4" s="148" t="s">
        <v>19</v>
      </c>
      <c r="AY4" s="148" t="s">
        <v>20</v>
      </c>
      <c r="AZ4" s="148" t="s">
        <v>21</v>
      </c>
      <c r="BA4" s="148" t="s">
        <v>22</v>
      </c>
      <c r="BB4" s="141"/>
    </row>
    <row r="5" spans="1:54" s="73" customFormat="1" ht="12.75" customHeight="1">
      <c r="A5" s="130"/>
      <c r="B5" s="155"/>
      <c r="C5" s="139" t="s">
        <v>550</v>
      </c>
      <c r="D5" s="139" t="s">
        <v>220</v>
      </c>
      <c r="E5" s="139" t="s">
        <v>221</v>
      </c>
      <c r="F5" s="139" t="s">
        <v>222</v>
      </c>
      <c r="G5" s="139" t="s">
        <v>223</v>
      </c>
      <c r="H5" s="139" t="s">
        <v>224</v>
      </c>
      <c r="I5" s="139" t="s">
        <v>225</v>
      </c>
      <c r="J5" s="139" t="s">
        <v>226</v>
      </c>
      <c r="K5" s="139" t="s">
        <v>227</v>
      </c>
      <c r="L5" s="139" t="s">
        <v>228</v>
      </c>
      <c r="M5" s="139" t="s">
        <v>229</v>
      </c>
      <c r="N5" s="139" t="s">
        <v>230</v>
      </c>
      <c r="O5" s="139" t="s">
        <v>231</v>
      </c>
      <c r="P5" s="139" t="s">
        <v>232</v>
      </c>
      <c r="Q5" s="139" t="s">
        <v>233</v>
      </c>
      <c r="R5" s="139" t="s">
        <v>234</v>
      </c>
      <c r="S5" s="139" t="s">
        <v>235</v>
      </c>
      <c r="T5" s="139" t="s">
        <v>236</v>
      </c>
      <c r="U5" s="139" t="s">
        <v>237</v>
      </c>
      <c r="V5" s="139" t="s">
        <v>238</v>
      </c>
      <c r="W5" s="139" t="s">
        <v>239</v>
      </c>
      <c r="X5" s="139" t="s">
        <v>240</v>
      </c>
      <c r="Y5" s="139" t="s">
        <v>241</v>
      </c>
      <c r="Z5" s="139" t="s">
        <v>242</v>
      </c>
      <c r="AA5" s="139" t="s">
        <v>243</v>
      </c>
      <c r="AB5" s="139" t="s">
        <v>244</v>
      </c>
      <c r="AC5" s="139" t="s">
        <v>245</v>
      </c>
      <c r="AD5" s="139" t="s">
        <v>246</v>
      </c>
      <c r="AE5" s="139" t="s">
        <v>247</v>
      </c>
      <c r="AF5" s="139" t="s">
        <v>248</v>
      </c>
      <c r="AG5" s="139" t="s">
        <v>249</v>
      </c>
      <c r="AH5" s="139" t="s">
        <v>250</v>
      </c>
      <c r="AI5" s="139" t="s">
        <v>251</v>
      </c>
      <c r="AJ5" s="139" t="s">
        <v>252</v>
      </c>
      <c r="AK5" s="139" t="s">
        <v>184</v>
      </c>
      <c r="AL5" s="139" t="s">
        <v>253</v>
      </c>
      <c r="AM5" s="139" t="s">
        <v>254</v>
      </c>
      <c r="AN5" s="139" t="s">
        <v>542</v>
      </c>
      <c r="AO5" s="139" t="s">
        <v>255</v>
      </c>
      <c r="AP5" s="139" t="s">
        <v>256</v>
      </c>
      <c r="AQ5" s="139" t="s">
        <v>257</v>
      </c>
      <c r="AR5" s="139" t="s">
        <v>258</v>
      </c>
      <c r="AS5" s="146"/>
      <c r="AT5" s="149"/>
      <c r="AU5" s="149"/>
      <c r="AV5" s="149"/>
      <c r="AW5" s="149"/>
      <c r="AX5" s="149"/>
      <c r="AY5" s="149"/>
      <c r="AZ5" s="149"/>
      <c r="BA5" s="149"/>
      <c r="BB5" s="141"/>
    </row>
    <row r="6" spans="1:54" s="73" customFormat="1" ht="12.75" customHeight="1">
      <c r="A6" s="130"/>
      <c r="B6" s="155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46"/>
      <c r="AT6" s="149"/>
      <c r="AU6" s="149"/>
      <c r="AV6" s="149"/>
      <c r="AW6" s="149"/>
      <c r="AX6" s="149"/>
      <c r="AY6" s="149"/>
      <c r="AZ6" s="149"/>
      <c r="BA6" s="149"/>
      <c r="BB6" s="141"/>
    </row>
    <row r="7" spans="1:54" s="73" customFormat="1" ht="13.5" customHeight="1" thickBot="1">
      <c r="A7" s="131"/>
      <c r="B7" s="15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7"/>
      <c r="AT7" s="150"/>
      <c r="AU7" s="150"/>
      <c r="AV7" s="150"/>
      <c r="AW7" s="150"/>
      <c r="AX7" s="150"/>
      <c r="AY7" s="150"/>
      <c r="AZ7" s="150"/>
      <c r="BA7" s="150"/>
      <c r="BB7" s="142"/>
    </row>
    <row r="8" spans="1:54" s="73" customFormat="1" ht="10.5" customHeight="1" thickTop="1">
      <c r="A8" s="64" t="s">
        <v>551</v>
      </c>
      <c r="B8" s="99">
        <v>1999.8923149382335</v>
      </c>
      <c r="C8" s="99">
        <v>66.051030955142323</v>
      </c>
      <c r="D8" s="99">
        <v>0</v>
      </c>
      <c r="E8" s="99">
        <v>5.8510716357102286</v>
      </c>
      <c r="F8" s="99">
        <v>0</v>
      </c>
      <c r="G8" s="99">
        <v>1751.2178556233321</v>
      </c>
      <c r="H8" s="99">
        <v>24.204334510444486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99">
        <v>57.180087005795613</v>
      </c>
      <c r="AI8" s="99">
        <v>0</v>
      </c>
      <c r="AJ8" s="99">
        <v>5.418684304078672E-2</v>
      </c>
      <c r="AK8" s="99">
        <v>0</v>
      </c>
      <c r="AL8" s="99">
        <v>0</v>
      </c>
      <c r="AM8" s="99">
        <v>0</v>
      </c>
      <c r="AN8" s="99">
        <v>0</v>
      </c>
      <c r="AO8" s="99">
        <v>8.2008219104088766</v>
      </c>
      <c r="AP8" s="99">
        <v>0</v>
      </c>
      <c r="AQ8" s="99">
        <v>0</v>
      </c>
      <c r="AR8" s="99">
        <v>0</v>
      </c>
      <c r="AS8" s="67">
        <v>1912.7593884838745</v>
      </c>
      <c r="AT8" s="99">
        <v>2.9425046348857835</v>
      </c>
      <c r="AU8" s="99">
        <v>118.50587195368483</v>
      </c>
      <c r="AV8" s="99">
        <v>0</v>
      </c>
      <c r="AW8" s="99">
        <v>5.7359856566086896E-9</v>
      </c>
      <c r="AX8" s="99">
        <v>17.504697727271409</v>
      </c>
      <c r="AY8" s="99">
        <v>0</v>
      </c>
      <c r="AZ8" s="99">
        <v>-51.820147867219134</v>
      </c>
      <c r="BA8" s="67">
        <v>87.132926454358881</v>
      </c>
      <c r="BB8" s="67">
        <v>1999.8923149382335</v>
      </c>
    </row>
    <row r="9" spans="1:54" s="73" customFormat="1" ht="10.5" customHeight="1">
      <c r="A9" s="64" t="s">
        <v>552</v>
      </c>
      <c r="B9" s="99">
        <v>5688.7252373481024</v>
      </c>
      <c r="C9" s="99">
        <v>493.16999593101139</v>
      </c>
      <c r="D9" s="99">
        <v>0</v>
      </c>
      <c r="E9" s="99">
        <v>67.68083898606271</v>
      </c>
      <c r="F9" s="99">
        <v>0</v>
      </c>
      <c r="G9" s="99">
        <v>1107.4919526420326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37.522378609546394</v>
      </c>
      <c r="AI9" s="99">
        <v>0</v>
      </c>
      <c r="AJ9" s="99">
        <v>10.446550727060021</v>
      </c>
      <c r="AK9" s="99">
        <v>0</v>
      </c>
      <c r="AL9" s="99">
        <v>0</v>
      </c>
      <c r="AM9" s="99">
        <v>0</v>
      </c>
      <c r="AN9" s="99">
        <v>0</v>
      </c>
      <c r="AO9" s="99">
        <v>6.8505590820571829</v>
      </c>
      <c r="AP9" s="99">
        <v>0.10056120188046622</v>
      </c>
      <c r="AQ9" s="99">
        <v>0</v>
      </c>
      <c r="AR9" s="99">
        <v>0</v>
      </c>
      <c r="AS9" s="67">
        <v>1723.2628371796507</v>
      </c>
      <c r="AT9" s="99">
        <v>740.77126089644958</v>
      </c>
      <c r="AU9" s="99">
        <v>939.6210161872674</v>
      </c>
      <c r="AV9" s="99">
        <v>0</v>
      </c>
      <c r="AW9" s="99">
        <v>0</v>
      </c>
      <c r="AX9" s="99">
        <v>209.26306848025257</v>
      </c>
      <c r="AY9" s="99">
        <v>0</v>
      </c>
      <c r="AZ9" s="99">
        <v>2075.8070546044823</v>
      </c>
      <c r="BA9" s="67">
        <v>3965.4624001684519</v>
      </c>
      <c r="BB9" s="67">
        <v>5688.7252373481024</v>
      </c>
    </row>
    <row r="10" spans="1:54" s="73" customFormat="1" ht="10.5" customHeight="1">
      <c r="A10" s="64" t="s">
        <v>553</v>
      </c>
      <c r="B10" s="99">
        <v>0.44863919708428879</v>
      </c>
      <c r="C10" s="99">
        <v>4.7380615404079424E-2</v>
      </c>
      <c r="D10" s="99">
        <v>0</v>
      </c>
      <c r="E10" s="99">
        <v>0</v>
      </c>
      <c r="F10" s="99">
        <v>0</v>
      </c>
      <c r="G10" s="99">
        <v>8.9310813982496282E-2</v>
      </c>
      <c r="H10" s="99">
        <v>0</v>
      </c>
      <c r="I10" s="99">
        <v>0</v>
      </c>
      <c r="J10" s="99">
        <v>0.28375392045837788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9.3919141243518477E-3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1.8644077511301236E-2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67">
        <v>0.4484813414806067</v>
      </c>
      <c r="AT10" s="99">
        <v>0</v>
      </c>
      <c r="AU10" s="99">
        <v>0</v>
      </c>
      <c r="AV10" s="99">
        <v>0</v>
      </c>
      <c r="AW10" s="99">
        <v>0</v>
      </c>
      <c r="AX10" s="99">
        <v>1.5785560368210283E-4</v>
      </c>
      <c r="AY10" s="99">
        <v>0</v>
      </c>
      <c r="AZ10" s="99">
        <v>0</v>
      </c>
      <c r="BA10" s="67">
        <v>1.5785560368210283E-4</v>
      </c>
      <c r="BB10" s="67">
        <v>0.44863919708428879</v>
      </c>
    </row>
    <row r="11" spans="1:54" s="73" customFormat="1" ht="10.5" customHeight="1">
      <c r="A11" s="64" t="s">
        <v>554</v>
      </c>
      <c r="B11" s="99">
        <v>2601.1465945519481</v>
      </c>
      <c r="C11" s="99">
        <v>42.810895162693299</v>
      </c>
      <c r="D11" s="99">
        <v>0</v>
      </c>
      <c r="E11" s="99">
        <v>0</v>
      </c>
      <c r="F11" s="99">
        <v>1387.7568273942509</v>
      </c>
      <c r="G11" s="99">
        <v>0</v>
      </c>
      <c r="H11" s="99">
        <v>48.692733292741217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1063.122890604345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33.285268543698599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67">
        <v>2575.668614997729</v>
      </c>
      <c r="AT11" s="99">
        <v>0</v>
      </c>
      <c r="AU11" s="99">
        <v>11.001351684819744</v>
      </c>
      <c r="AV11" s="99">
        <v>0</v>
      </c>
      <c r="AW11" s="99">
        <v>0</v>
      </c>
      <c r="AX11" s="99">
        <v>14.476627869399136</v>
      </c>
      <c r="AY11" s="99">
        <v>0</v>
      </c>
      <c r="AZ11" s="99">
        <v>0</v>
      </c>
      <c r="BA11" s="67">
        <v>25.47797955421888</v>
      </c>
      <c r="BB11" s="67">
        <v>2601.1465945519481</v>
      </c>
    </row>
    <row r="12" spans="1:54" s="73" customFormat="1" ht="10.5" customHeight="1">
      <c r="A12" s="64" t="s">
        <v>555</v>
      </c>
      <c r="B12" s="99">
        <v>25265.018121387071</v>
      </c>
      <c r="C12" s="99">
        <v>77.099840997675699</v>
      </c>
      <c r="D12" s="99">
        <v>0</v>
      </c>
      <c r="E12" s="99">
        <v>14.919284695331605</v>
      </c>
      <c r="F12" s="99">
        <v>0</v>
      </c>
      <c r="G12" s="99">
        <v>1055.6142521182865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66.495286923864569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221.99030283432251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67">
        <v>1436.1189675694809</v>
      </c>
      <c r="AT12" s="99">
        <v>20165.471344544829</v>
      </c>
      <c r="AU12" s="99">
        <v>3066.374664480446</v>
      </c>
      <c r="AV12" s="99">
        <v>0</v>
      </c>
      <c r="AW12" s="99">
        <v>0</v>
      </c>
      <c r="AX12" s="99">
        <v>2.2260668107581001</v>
      </c>
      <c r="AY12" s="99">
        <v>0</v>
      </c>
      <c r="AZ12" s="99">
        <v>594.82707798155707</v>
      </c>
      <c r="BA12" s="67">
        <v>23828.899153817591</v>
      </c>
      <c r="BB12" s="67">
        <v>25265.018121387071</v>
      </c>
    </row>
    <row r="13" spans="1:54" s="73" customFormat="1" ht="10.5" customHeight="1">
      <c r="A13" s="64" t="s">
        <v>556</v>
      </c>
      <c r="B13" s="99">
        <v>7816.1429714343085</v>
      </c>
      <c r="C13" s="99">
        <v>1431.7393322982787</v>
      </c>
      <c r="D13" s="99">
        <v>0</v>
      </c>
      <c r="E13" s="99">
        <v>8.4740952792626061</v>
      </c>
      <c r="F13" s="99">
        <v>0</v>
      </c>
      <c r="G13" s="99">
        <v>1535.7500322943747</v>
      </c>
      <c r="H13" s="99">
        <v>0</v>
      </c>
      <c r="I13" s="99">
        <v>513.50945425914699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137.88242437943529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5.2889354657236698</v>
      </c>
      <c r="AG13" s="99">
        <v>0.43337503941496935</v>
      </c>
      <c r="AH13" s="99">
        <v>82.133507243239592</v>
      </c>
      <c r="AI13" s="99">
        <v>0</v>
      </c>
      <c r="AJ13" s="99">
        <v>346.16952702842411</v>
      </c>
      <c r="AK13" s="99">
        <v>0</v>
      </c>
      <c r="AL13" s="99">
        <v>0</v>
      </c>
      <c r="AM13" s="99">
        <v>0</v>
      </c>
      <c r="AN13" s="99">
        <v>20.013759273605352</v>
      </c>
      <c r="AO13" s="99">
        <v>121.19933229111155</v>
      </c>
      <c r="AP13" s="99">
        <v>29.631152311029322</v>
      </c>
      <c r="AQ13" s="99">
        <v>28.901480487129348</v>
      </c>
      <c r="AR13" s="99">
        <v>0</v>
      </c>
      <c r="AS13" s="67">
        <v>4261.1264076501757</v>
      </c>
      <c r="AT13" s="99">
        <v>99.269845372963701</v>
      </c>
      <c r="AU13" s="99">
        <v>668.57318549887918</v>
      </c>
      <c r="AV13" s="99">
        <v>1.9580751265177962</v>
      </c>
      <c r="AW13" s="99">
        <v>0</v>
      </c>
      <c r="AX13" s="99">
        <v>2737.3813965203717</v>
      </c>
      <c r="AY13" s="99">
        <v>0</v>
      </c>
      <c r="AZ13" s="99">
        <v>47.834061265400088</v>
      </c>
      <c r="BA13" s="67">
        <v>3555.0165637841324</v>
      </c>
      <c r="BB13" s="67">
        <v>7816.1429714343085</v>
      </c>
    </row>
    <row r="14" spans="1:54" s="73" customFormat="1" ht="10.5" customHeight="1">
      <c r="A14" s="64" t="s">
        <v>557</v>
      </c>
      <c r="B14" s="99">
        <v>1147.0895887577549</v>
      </c>
      <c r="C14" s="99">
        <v>3.2350501962983791</v>
      </c>
      <c r="D14" s="99">
        <v>0</v>
      </c>
      <c r="E14" s="99">
        <v>0</v>
      </c>
      <c r="F14" s="99">
        <v>0</v>
      </c>
      <c r="G14" s="99">
        <v>939.14295493684006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31.119701009339956</v>
      </c>
      <c r="AK14" s="99">
        <v>0</v>
      </c>
      <c r="AL14" s="99">
        <v>0</v>
      </c>
      <c r="AM14" s="99">
        <v>0</v>
      </c>
      <c r="AN14" s="99">
        <v>0</v>
      </c>
      <c r="AO14" s="99">
        <v>0.71661960347829234</v>
      </c>
      <c r="AP14" s="99">
        <v>0</v>
      </c>
      <c r="AQ14" s="99">
        <v>0.20583224770150588</v>
      </c>
      <c r="AR14" s="99">
        <v>0</v>
      </c>
      <c r="AS14" s="67">
        <v>974.42015799365822</v>
      </c>
      <c r="AT14" s="99">
        <v>3.4203953378593603E-2</v>
      </c>
      <c r="AU14" s="99">
        <v>5.2159366676323167</v>
      </c>
      <c r="AV14" s="99">
        <v>0</v>
      </c>
      <c r="AW14" s="99">
        <v>0</v>
      </c>
      <c r="AX14" s="99">
        <v>162.23167075307958</v>
      </c>
      <c r="AY14" s="99">
        <v>5.1876193900061711</v>
      </c>
      <c r="AZ14" s="99">
        <v>0</v>
      </c>
      <c r="BA14" s="67">
        <v>172.66943076409666</v>
      </c>
      <c r="BB14" s="67">
        <v>1147.0895887577549</v>
      </c>
    </row>
    <row r="15" spans="1:54" s="73" customFormat="1" ht="10.5" customHeight="1">
      <c r="A15" s="64" t="s">
        <v>558</v>
      </c>
      <c r="B15" s="99">
        <v>506.88301902813049</v>
      </c>
      <c r="C15" s="99">
        <v>7.5918097431738936</v>
      </c>
      <c r="D15" s="99">
        <v>0</v>
      </c>
      <c r="E15" s="99">
        <v>0</v>
      </c>
      <c r="F15" s="99">
        <v>0</v>
      </c>
      <c r="G15" s="99">
        <v>286.6048655929161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5.6267179548648155E-2</v>
      </c>
      <c r="AO15" s="99">
        <v>0.10686497512600512</v>
      </c>
      <c r="AP15" s="99">
        <v>0</v>
      </c>
      <c r="AQ15" s="99">
        <v>0.15676103687418003</v>
      </c>
      <c r="AR15" s="99">
        <v>0</v>
      </c>
      <c r="AS15" s="67">
        <v>294.51656852763881</v>
      </c>
      <c r="AT15" s="99">
        <v>213.30211640202896</v>
      </c>
      <c r="AU15" s="99">
        <v>36.529248242075155</v>
      </c>
      <c r="AV15" s="99">
        <v>0</v>
      </c>
      <c r="AW15" s="99">
        <v>0</v>
      </c>
      <c r="AX15" s="99">
        <v>0</v>
      </c>
      <c r="AY15" s="99">
        <v>0.38459225855593027</v>
      </c>
      <c r="AZ15" s="99">
        <v>-37.849506402168345</v>
      </c>
      <c r="BA15" s="67">
        <v>212.36645050049168</v>
      </c>
      <c r="BB15" s="67">
        <v>506.88301902813049</v>
      </c>
    </row>
    <row r="16" spans="1:54" s="73" customFormat="1" ht="10.5" customHeight="1">
      <c r="A16" s="65" t="s">
        <v>559</v>
      </c>
      <c r="B16" s="99">
        <v>676.31562892741124</v>
      </c>
      <c r="C16" s="99">
        <v>10.174522884361402</v>
      </c>
      <c r="D16" s="99">
        <v>0</v>
      </c>
      <c r="E16" s="99">
        <v>5.2202815066213673E-2</v>
      </c>
      <c r="F16" s="99">
        <v>0</v>
      </c>
      <c r="G16" s="99">
        <v>187.23530055926923</v>
      </c>
      <c r="H16" s="99">
        <v>0.67450808014042218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6.0209900599318651</v>
      </c>
      <c r="AI16" s="99">
        <v>0</v>
      </c>
      <c r="AJ16" s="99">
        <v>23.345843119435159</v>
      </c>
      <c r="AK16" s="99">
        <v>0</v>
      </c>
      <c r="AL16" s="99">
        <v>0</v>
      </c>
      <c r="AM16" s="99">
        <v>0</v>
      </c>
      <c r="AN16" s="99">
        <v>4.7681369139865974E-2</v>
      </c>
      <c r="AO16" s="99">
        <v>6.0617559629188493</v>
      </c>
      <c r="AP16" s="99">
        <v>0.70986318979663454</v>
      </c>
      <c r="AQ16" s="99">
        <v>5.4343990689627586E-2</v>
      </c>
      <c r="AR16" s="99">
        <v>0</v>
      </c>
      <c r="AS16" s="67">
        <v>234.37701203074928</v>
      </c>
      <c r="AT16" s="99">
        <v>27.005801415636537</v>
      </c>
      <c r="AU16" s="99">
        <v>104.14370900213234</v>
      </c>
      <c r="AV16" s="99">
        <v>8.7678189281770097E-2</v>
      </c>
      <c r="AW16" s="99">
        <v>0</v>
      </c>
      <c r="AX16" s="99">
        <v>310.26229574484154</v>
      </c>
      <c r="AY16" s="99">
        <v>0.43913254476971691</v>
      </c>
      <c r="AZ16" s="99">
        <v>0</v>
      </c>
      <c r="BA16" s="67">
        <v>441.93861689666193</v>
      </c>
      <c r="BB16" s="67">
        <v>676.31562892741124</v>
      </c>
    </row>
    <row r="17" spans="1:54" s="73" customFormat="1" ht="10.5" customHeight="1">
      <c r="A17" s="64" t="s">
        <v>455</v>
      </c>
      <c r="B17" s="99">
        <v>7458.2342886216393</v>
      </c>
      <c r="C17" s="99">
        <v>266.18711514389639</v>
      </c>
      <c r="D17" s="99">
        <v>0</v>
      </c>
      <c r="E17" s="99">
        <v>4975.010700131008</v>
      </c>
      <c r="F17" s="99">
        <v>0</v>
      </c>
      <c r="G17" s="99">
        <v>3.26554126639674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0.26949275069716555</v>
      </c>
      <c r="AO17" s="99">
        <v>5.9500455655819886</v>
      </c>
      <c r="AP17" s="99">
        <v>3.797177236720171</v>
      </c>
      <c r="AQ17" s="99">
        <v>0</v>
      </c>
      <c r="AR17" s="99">
        <v>0</v>
      </c>
      <c r="AS17" s="67">
        <v>5254.4800720943003</v>
      </c>
      <c r="AT17" s="99">
        <v>97.325410062716145</v>
      </c>
      <c r="AU17" s="99">
        <v>743.59046919773925</v>
      </c>
      <c r="AV17" s="99">
        <v>0</v>
      </c>
      <c r="AW17" s="99">
        <v>0</v>
      </c>
      <c r="AX17" s="99">
        <v>298.72582639523108</v>
      </c>
      <c r="AY17" s="99">
        <v>790.79415921361351</v>
      </c>
      <c r="AZ17" s="99">
        <v>273.31835165803938</v>
      </c>
      <c r="BA17" s="67">
        <v>2203.7542165273394</v>
      </c>
      <c r="BB17" s="67">
        <v>7458.2342886216393</v>
      </c>
    </row>
    <row r="18" spans="1:54" s="73" customFormat="1" ht="10.5" customHeight="1">
      <c r="A18" s="64" t="s">
        <v>456</v>
      </c>
      <c r="B18" s="99">
        <v>1473.7107047717213</v>
      </c>
      <c r="C18" s="99">
        <v>72.128632628168788</v>
      </c>
      <c r="D18" s="99">
        <v>0</v>
      </c>
      <c r="E18" s="99">
        <v>822.15533486847437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2.3412304118524614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0.14115001833814164</v>
      </c>
      <c r="AR18" s="99">
        <v>0</v>
      </c>
      <c r="AS18" s="67">
        <v>896.76634792683387</v>
      </c>
      <c r="AT18" s="99">
        <v>0</v>
      </c>
      <c r="AU18" s="99">
        <v>0</v>
      </c>
      <c r="AV18" s="99">
        <v>0</v>
      </c>
      <c r="AW18" s="99">
        <v>0</v>
      </c>
      <c r="AX18" s="99">
        <v>576.94435684488735</v>
      </c>
      <c r="AY18" s="99">
        <v>0</v>
      </c>
      <c r="AZ18" s="99">
        <v>0</v>
      </c>
      <c r="BA18" s="67">
        <v>576.94435684488735</v>
      </c>
      <c r="BB18" s="67">
        <v>1473.7107047717213</v>
      </c>
    </row>
    <row r="19" spans="1:54" s="73" customFormat="1" ht="10.5" customHeight="1">
      <c r="A19" s="64" t="s">
        <v>457</v>
      </c>
      <c r="B19" s="99">
        <v>4454.727774628197</v>
      </c>
      <c r="C19" s="99">
        <v>137.06774017274344</v>
      </c>
      <c r="D19" s="99">
        <v>0</v>
      </c>
      <c r="E19" s="99">
        <v>4272.2196959212106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67">
        <v>4409.2874360939541</v>
      </c>
      <c r="AT19" s="99">
        <v>0.49997219744114862</v>
      </c>
      <c r="AU19" s="99">
        <v>39.946075546863028</v>
      </c>
      <c r="AV19" s="99">
        <v>0</v>
      </c>
      <c r="AW19" s="99">
        <v>0</v>
      </c>
      <c r="AX19" s="99">
        <v>0.34477004843727327</v>
      </c>
      <c r="AY19" s="99">
        <v>4.6495207415013917</v>
      </c>
      <c r="AZ19" s="99">
        <v>0</v>
      </c>
      <c r="BA19" s="67">
        <v>45.440338534242841</v>
      </c>
      <c r="BB19" s="67">
        <v>4454.727774628197</v>
      </c>
    </row>
    <row r="20" spans="1:54" s="73" customFormat="1" ht="10.5" customHeight="1">
      <c r="A20" s="64" t="s">
        <v>458</v>
      </c>
      <c r="B20" s="99">
        <v>2502.9174025751581</v>
      </c>
      <c r="C20" s="99">
        <v>175.9423588622638</v>
      </c>
      <c r="D20" s="99">
        <v>0</v>
      </c>
      <c r="E20" s="99">
        <v>947.99497998392201</v>
      </c>
      <c r="F20" s="99">
        <v>0</v>
      </c>
      <c r="G20" s="99">
        <v>146.74485349729298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0.42617140536852949</v>
      </c>
      <c r="AI20" s="99">
        <v>0</v>
      </c>
      <c r="AJ20" s="99">
        <v>69.844803595830101</v>
      </c>
      <c r="AK20" s="99">
        <v>0</v>
      </c>
      <c r="AL20" s="99">
        <v>0</v>
      </c>
      <c r="AM20" s="99">
        <v>0</v>
      </c>
      <c r="AN20" s="99">
        <v>0</v>
      </c>
      <c r="AO20" s="99">
        <v>3.3302984441702308</v>
      </c>
      <c r="AP20" s="99">
        <v>0.72069873529686079</v>
      </c>
      <c r="AQ20" s="99">
        <v>0</v>
      </c>
      <c r="AR20" s="99">
        <v>0</v>
      </c>
      <c r="AS20" s="67">
        <v>1345.0041645241445</v>
      </c>
      <c r="AT20" s="99">
        <v>131.28826800906859</v>
      </c>
      <c r="AU20" s="99">
        <v>542.38423161709807</v>
      </c>
      <c r="AV20" s="99">
        <v>3.2627099009880992E-2</v>
      </c>
      <c r="AW20" s="99">
        <v>0</v>
      </c>
      <c r="AX20" s="99">
        <v>479.63058159999105</v>
      </c>
      <c r="AY20" s="99">
        <v>1.5968337208148351</v>
      </c>
      <c r="AZ20" s="99">
        <v>2.9806960050314228</v>
      </c>
      <c r="BA20" s="67">
        <v>1157.9132380510139</v>
      </c>
      <c r="BB20" s="67">
        <v>2502.9174025751581</v>
      </c>
    </row>
    <row r="21" spans="1:54" s="73" customFormat="1" ht="10.5" customHeight="1">
      <c r="A21" s="64" t="s">
        <v>459</v>
      </c>
      <c r="B21" s="99">
        <v>2097.143711027511</v>
      </c>
      <c r="C21" s="99">
        <v>463.03054016616852</v>
      </c>
      <c r="D21" s="99">
        <v>3.8617934467184235E-2</v>
      </c>
      <c r="E21" s="99">
        <v>24.700302502966256</v>
      </c>
      <c r="F21" s="99">
        <v>0</v>
      </c>
      <c r="G21" s="99">
        <v>13.567520131716185</v>
      </c>
      <c r="H21" s="99">
        <v>7.9519243197994444E-2</v>
      </c>
      <c r="I21" s="99">
        <v>8.0518530238924704E-2</v>
      </c>
      <c r="J21" s="99">
        <v>1.1611716115159845</v>
      </c>
      <c r="K21" s="99">
        <v>0.33993316090429276</v>
      </c>
      <c r="L21" s="99">
        <v>0.28039304171461205</v>
      </c>
      <c r="M21" s="99">
        <v>375.71604442577859</v>
      </c>
      <c r="N21" s="99">
        <v>368.14373662623058</v>
      </c>
      <c r="O21" s="99">
        <v>0</v>
      </c>
      <c r="P21" s="99">
        <v>0.1580593811755317</v>
      </c>
      <c r="Q21" s="99">
        <v>9.4189406053781379</v>
      </c>
      <c r="R21" s="99">
        <v>0</v>
      </c>
      <c r="S21" s="99">
        <v>0</v>
      </c>
      <c r="T21" s="99">
        <v>38.304726314251511</v>
      </c>
      <c r="U21" s="99">
        <v>3.652466784626538</v>
      </c>
      <c r="V21" s="99">
        <v>13.476581885507251</v>
      </c>
      <c r="W21" s="99">
        <v>0.35266607698840774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0.20284839161575929</v>
      </c>
      <c r="AE21" s="99">
        <v>0</v>
      </c>
      <c r="AF21" s="99">
        <v>0</v>
      </c>
      <c r="AG21" s="99">
        <v>44.423208848168557</v>
      </c>
      <c r="AH21" s="99">
        <v>10.563907543903962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0.12928901744321725</v>
      </c>
      <c r="AO21" s="99">
        <v>0.460408305871015</v>
      </c>
      <c r="AP21" s="99">
        <v>0</v>
      </c>
      <c r="AQ21" s="99">
        <v>0</v>
      </c>
      <c r="AR21" s="99">
        <v>0</v>
      </c>
      <c r="AS21" s="67">
        <v>1368.2814005298289</v>
      </c>
      <c r="AT21" s="99">
        <v>50.88134226898282</v>
      </c>
      <c r="AU21" s="99">
        <v>149.77857784573197</v>
      </c>
      <c r="AV21" s="99">
        <v>0</v>
      </c>
      <c r="AW21" s="99">
        <v>0</v>
      </c>
      <c r="AX21" s="99">
        <v>538.39862074589757</v>
      </c>
      <c r="AY21" s="99">
        <v>18.232829891697229</v>
      </c>
      <c r="AZ21" s="99">
        <v>-28.429060254627547</v>
      </c>
      <c r="BA21" s="67">
        <v>728.86231049768196</v>
      </c>
      <c r="BB21" s="67">
        <v>2097.143711027511</v>
      </c>
    </row>
    <row r="22" spans="1:54" s="73" customFormat="1" ht="10.5" customHeight="1">
      <c r="A22" s="64" t="s">
        <v>460</v>
      </c>
      <c r="B22" s="99">
        <v>822.07225047382644</v>
      </c>
      <c r="C22" s="99">
        <v>65.328677735513665</v>
      </c>
      <c r="D22" s="99">
        <v>0</v>
      </c>
      <c r="E22" s="99">
        <v>171.68673130033054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36.774902334803237</v>
      </c>
      <c r="AK22" s="99">
        <v>0</v>
      </c>
      <c r="AL22" s="99">
        <v>0</v>
      </c>
      <c r="AM22" s="99">
        <v>0</v>
      </c>
      <c r="AN22" s="99">
        <v>0</v>
      </c>
      <c r="AO22" s="99">
        <v>8.0138795254781332</v>
      </c>
      <c r="AP22" s="99">
        <v>1.4909486501985338</v>
      </c>
      <c r="AQ22" s="99">
        <v>0</v>
      </c>
      <c r="AR22" s="99">
        <v>0</v>
      </c>
      <c r="AS22" s="67">
        <v>283.29513954632415</v>
      </c>
      <c r="AT22" s="99">
        <v>4.8884613134404314E-2</v>
      </c>
      <c r="AU22" s="99">
        <v>21.193402400762288</v>
      </c>
      <c r="AV22" s="99">
        <v>9.1072263225168454E-2</v>
      </c>
      <c r="AW22" s="99">
        <v>0</v>
      </c>
      <c r="AX22" s="99">
        <v>517.44375165038048</v>
      </c>
      <c r="AY22" s="99">
        <v>0</v>
      </c>
      <c r="AZ22" s="99">
        <v>0</v>
      </c>
      <c r="BA22" s="67">
        <v>538.77711092750235</v>
      </c>
      <c r="BB22" s="67">
        <v>822.07225047382644</v>
      </c>
    </row>
    <row r="23" spans="1:54" s="73" customFormat="1" ht="10.5" customHeight="1">
      <c r="A23" s="66" t="s">
        <v>461</v>
      </c>
      <c r="B23" s="99">
        <v>1185.0271704856536</v>
      </c>
      <c r="C23" s="99">
        <v>2.5540920276137129</v>
      </c>
      <c r="D23" s="99">
        <v>1.8108315888876163</v>
      </c>
      <c r="E23" s="99">
        <v>0.55693606472133261</v>
      </c>
      <c r="F23" s="99">
        <v>4.0766967935663145E-2</v>
      </c>
      <c r="G23" s="99">
        <v>3.836511868523985</v>
      </c>
      <c r="H23" s="99">
        <v>0.23373596296518961</v>
      </c>
      <c r="I23" s="99">
        <v>0</v>
      </c>
      <c r="J23" s="99">
        <v>0.18079442059897399</v>
      </c>
      <c r="K23" s="99">
        <v>0</v>
      </c>
      <c r="L23" s="99">
        <v>0</v>
      </c>
      <c r="M23" s="99">
        <v>0.28683539726129581</v>
      </c>
      <c r="N23" s="99">
        <v>2.3465935072042043</v>
      </c>
      <c r="O23" s="99">
        <v>0</v>
      </c>
      <c r="P23" s="99">
        <v>491.95015125961436</v>
      </c>
      <c r="Q23" s="99">
        <v>12.432299817576393</v>
      </c>
      <c r="R23" s="99">
        <v>3.4551797132875706E-2</v>
      </c>
      <c r="S23" s="99">
        <v>3.7053246040787968E-2</v>
      </c>
      <c r="T23" s="99">
        <v>0.1317727974264189</v>
      </c>
      <c r="U23" s="99">
        <v>16.535843995986795</v>
      </c>
      <c r="V23" s="99">
        <v>21.711239689930892</v>
      </c>
      <c r="W23" s="99">
        <v>0.69583721821363653</v>
      </c>
      <c r="X23" s="99">
        <v>0</v>
      </c>
      <c r="Y23" s="99">
        <v>0.21158680727358181</v>
      </c>
      <c r="Z23" s="99">
        <v>3.8438472046362526E-2</v>
      </c>
      <c r="AA23" s="99">
        <v>0.32899086981165127</v>
      </c>
      <c r="AB23" s="99">
        <v>0.65895282238756714</v>
      </c>
      <c r="AC23" s="99">
        <v>0</v>
      </c>
      <c r="AD23" s="99">
        <v>0.14710510591897075</v>
      </c>
      <c r="AE23" s="99">
        <v>0</v>
      </c>
      <c r="AF23" s="99">
        <v>24.214457244697314</v>
      </c>
      <c r="AG23" s="99">
        <v>17.277340620255188</v>
      </c>
      <c r="AH23" s="99">
        <v>0.28154241266390034</v>
      </c>
      <c r="AI23" s="99">
        <v>1.9017014288905565E-2</v>
      </c>
      <c r="AJ23" s="99">
        <v>0</v>
      </c>
      <c r="AK23" s="99">
        <v>0</v>
      </c>
      <c r="AL23" s="99">
        <v>0</v>
      </c>
      <c r="AM23" s="99">
        <v>0.91152717958256346</v>
      </c>
      <c r="AN23" s="99">
        <v>0.11670133431877794</v>
      </c>
      <c r="AO23" s="99">
        <v>0.14705229806357956</v>
      </c>
      <c r="AP23" s="99">
        <v>1.3921536653075176E-3</v>
      </c>
      <c r="AQ23" s="99">
        <v>0</v>
      </c>
      <c r="AR23" s="99">
        <v>0</v>
      </c>
      <c r="AS23" s="67">
        <v>599.72995196260786</v>
      </c>
      <c r="AT23" s="99">
        <v>319.77560512765115</v>
      </c>
      <c r="AU23" s="99">
        <v>336.48746306401881</v>
      </c>
      <c r="AV23" s="99">
        <v>0</v>
      </c>
      <c r="AW23" s="99">
        <v>0</v>
      </c>
      <c r="AX23" s="99">
        <v>0</v>
      </c>
      <c r="AY23" s="99">
        <v>0</v>
      </c>
      <c r="AZ23" s="99">
        <v>-70.965849668624287</v>
      </c>
      <c r="BA23" s="67">
        <v>585.29721852304567</v>
      </c>
      <c r="BB23" s="67">
        <v>1185.0271704856536</v>
      </c>
    </row>
    <row r="24" spans="1:54" s="73" customFormat="1" ht="10.5" customHeight="1">
      <c r="A24" s="64" t="s">
        <v>462</v>
      </c>
      <c r="B24" s="99">
        <v>6795.1860069079721</v>
      </c>
      <c r="C24" s="99">
        <v>72.001462968249058</v>
      </c>
      <c r="D24" s="99">
        <v>0</v>
      </c>
      <c r="E24" s="99">
        <v>94.506264232365879</v>
      </c>
      <c r="F24" s="99">
        <v>1.3630940545391148E-4</v>
      </c>
      <c r="G24" s="99">
        <v>21.724308811571063</v>
      </c>
      <c r="H24" s="99">
        <v>3.8569127921701648E-6</v>
      </c>
      <c r="I24" s="99">
        <v>0</v>
      </c>
      <c r="J24" s="99">
        <v>7.9137683850916598E-3</v>
      </c>
      <c r="K24" s="99">
        <v>2.0235359612725249E-4</v>
      </c>
      <c r="L24" s="99">
        <v>10.637285978753059</v>
      </c>
      <c r="M24" s="99">
        <v>0</v>
      </c>
      <c r="N24" s="99">
        <v>2.3564694062652762E-4</v>
      </c>
      <c r="O24" s="99">
        <v>4.9954218188433202E-6</v>
      </c>
      <c r="P24" s="99">
        <v>151.57006357411126</v>
      </c>
      <c r="Q24" s="99">
        <v>1.3833519987255576</v>
      </c>
      <c r="R24" s="99">
        <v>0.22370232109708371</v>
      </c>
      <c r="S24" s="99">
        <v>0.21585657388189067</v>
      </c>
      <c r="T24" s="99">
        <v>4.4357104878598366E-3</v>
      </c>
      <c r="U24" s="99">
        <v>1.1637058286191216E-5</v>
      </c>
      <c r="V24" s="99">
        <v>1.3204471051935177E-5</v>
      </c>
      <c r="W24" s="99">
        <v>1.9711663124337479E-4</v>
      </c>
      <c r="X24" s="99">
        <v>4.432507160820487E-6</v>
      </c>
      <c r="Y24" s="99">
        <v>3.9916734626577839E-4</v>
      </c>
      <c r="Z24" s="99">
        <v>5.4500032037734002E-4</v>
      </c>
      <c r="AA24" s="99">
        <v>9.5250528342150992E-5</v>
      </c>
      <c r="AB24" s="99">
        <v>3.4448366060002876E-6</v>
      </c>
      <c r="AC24" s="99">
        <v>0</v>
      </c>
      <c r="AD24" s="99">
        <v>0.28006774939969914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99">
        <v>264.60677472661388</v>
      </c>
      <c r="AK24" s="99">
        <v>0</v>
      </c>
      <c r="AL24" s="99">
        <v>0</v>
      </c>
      <c r="AM24" s="99">
        <v>0</v>
      </c>
      <c r="AN24" s="99">
        <v>0</v>
      </c>
      <c r="AO24" s="99">
        <v>38.349893796188312</v>
      </c>
      <c r="AP24" s="99">
        <v>9.830219563867864</v>
      </c>
      <c r="AQ24" s="99">
        <v>1.4604484187470743</v>
      </c>
      <c r="AR24" s="99">
        <v>0</v>
      </c>
      <c r="AS24" s="67">
        <v>666.8039026084208</v>
      </c>
      <c r="AT24" s="99">
        <v>1213.6034215105735</v>
      </c>
      <c r="AU24" s="99">
        <v>3165.3331540777981</v>
      </c>
      <c r="AV24" s="99">
        <v>1.4137670350604004</v>
      </c>
      <c r="AW24" s="99">
        <v>0</v>
      </c>
      <c r="AX24" s="99">
        <v>2099.2852435983086</v>
      </c>
      <c r="AY24" s="99">
        <v>0</v>
      </c>
      <c r="AZ24" s="99">
        <v>-351.25348192137358</v>
      </c>
      <c r="BA24" s="67">
        <v>6128.3821043003672</v>
      </c>
      <c r="BB24" s="67">
        <v>6795.1860069087879</v>
      </c>
    </row>
    <row r="25" spans="1:54" s="73" customFormat="1" ht="10.5" customHeight="1">
      <c r="A25" s="64" t="s">
        <v>463</v>
      </c>
      <c r="B25" s="99">
        <v>22881.601434166583</v>
      </c>
      <c r="C25" s="99">
        <v>0</v>
      </c>
      <c r="D25" s="99">
        <v>0</v>
      </c>
      <c r="E25" s="99">
        <v>581.69453209962387</v>
      </c>
      <c r="F25" s="99">
        <v>0</v>
      </c>
      <c r="G25" s="99">
        <v>4.3866555869439185</v>
      </c>
      <c r="H25" s="99">
        <v>0</v>
      </c>
      <c r="I25" s="99">
        <v>0</v>
      </c>
      <c r="J25" s="99">
        <v>1.2004085286174107E-3</v>
      </c>
      <c r="K25" s="99">
        <v>1.8525396119742884E-3</v>
      </c>
      <c r="L25" s="99">
        <v>1.7021157951822286E-2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4.2592493869737522E-3</v>
      </c>
      <c r="T25" s="99">
        <v>2.5372805836924211E-3</v>
      </c>
      <c r="U25" s="99">
        <v>1.8224924311788357E-4</v>
      </c>
      <c r="V25" s="99">
        <v>1.5689537834710858E-5</v>
      </c>
      <c r="W25" s="99">
        <v>2.8691935039404661E-3</v>
      </c>
      <c r="X25" s="99">
        <v>0</v>
      </c>
      <c r="Y25" s="99">
        <v>2.9784710962783747E-4</v>
      </c>
      <c r="Z25" s="99">
        <v>1.4285871670468733E-3</v>
      </c>
      <c r="AA25" s="99">
        <v>0</v>
      </c>
      <c r="AB25" s="99">
        <v>0</v>
      </c>
      <c r="AC25" s="99">
        <v>0</v>
      </c>
      <c r="AD25" s="99">
        <v>1.7011988522457849E-3</v>
      </c>
      <c r="AE25" s="99">
        <v>0</v>
      </c>
      <c r="AF25" s="99">
        <v>0</v>
      </c>
      <c r="AG25" s="99">
        <v>0</v>
      </c>
      <c r="AH25" s="99">
        <v>23.934210297960185</v>
      </c>
      <c r="AI25" s="99">
        <v>0</v>
      </c>
      <c r="AJ25" s="99">
        <v>179.24266518997763</v>
      </c>
      <c r="AK25" s="99">
        <v>0</v>
      </c>
      <c r="AL25" s="99">
        <v>0</v>
      </c>
      <c r="AM25" s="99">
        <v>0</v>
      </c>
      <c r="AN25" s="99">
        <v>0</v>
      </c>
      <c r="AO25" s="99">
        <v>19.747692968888472</v>
      </c>
      <c r="AP25" s="99">
        <v>6.4980526238454255</v>
      </c>
      <c r="AQ25" s="99">
        <v>0.96681921066127741</v>
      </c>
      <c r="AR25" s="99">
        <v>0</v>
      </c>
      <c r="AS25" s="67">
        <v>816.50399337937768</v>
      </c>
      <c r="AT25" s="99">
        <v>10199.23298680018</v>
      </c>
      <c r="AU25" s="99">
        <v>6647.5927969799832</v>
      </c>
      <c r="AV25" s="99">
        <v>0</v>
      </c>
      <c r="AW25" s="99">
        <v>0</v>
      </c>
      <c r="AX25" s="99">
        <v>4015.8378194131419</v>
      </c>
      <c r="AY25" s="99">
        <v>0</v>
      </c>
      <c r="AZ25" s="99">
        <v>1202.4338375949621</v>
      </c>
      <c r="BA25" s="67">
        <v>22065.097440788271</v>
      </c>
      <c r="BB25" s="67">
        <v>22881.601434167649</v>
      </c>
    </row>
    <row r="26" spans="1:54" s="73" customFormat="1" ht="10.5" customHeight="1">
      <c r="A26" s="64" t="s">
        <v>464</v>
      </c>
      <c r="B26" s="99">
        <v>366.97436227747556</v>
      </c>
      <c r="C26" s="99">
        <v>0</v>
      </c>
      <c r="D26" s="99">
        <v>0</v>
      </c>
      <c r="E26" s="99">
        <v>0.69461081967306693</v>
      </c>
      <c r="F26" s="99">
        <v>0</v>
      </c>
      <c r="G26" s="99">
        <v>0.29382030616574545</v>
      </c>
      <c r="H26" s="99">
        <v>0</v>
      </c>
      <c r="I26" s="99">
        <v>0</v>
      </c>
      <c r="J26" s="99">
        <v>0</v>
      </c>
      <c r="K26" s="99">
        <v>6.0107616147724355E-4</v>
      </c>
      <c r="L26" s="99">
        <v>3.5563076735720556E-3</v>
      </c>
      <c r="M26" s="99">
        <v>0</v>
      </c>
      <c r="N26" s="99">
        <v>1.632087593478325E-5</v>
      </c>
      <c r="O26" s="99">
        <v>5.4829395640121049E-7</v>
      </c>
      <c r="P26" s="99">
        <v>0</v>
      </c>
      <c r="Q26" s="99">
        <v>1.6214841835898877E-7</v>
      </c>
      <c r="R26" s="99">
        <v>8.3072021828362243E-7</v>
      </c>
      <c r="S26" s="99">
        <v>2.3687059212668482E-5</v>
      </c>
      <c r="T26" s="99">
        <v>4.6922338167167177E-5</v>
      </c>
      <c r="U26" s="99">
        <v>2.2559498526472071E-6</v>
      </c>
      <c r="V26" s="99">
        <v>0</v>
      </c>
      <c r="W26" s="99">
        <v>0</v>
      </c>
      <c r="X26" s="99">
        <v>3.862792836169778E-6</v>
      </c>
      <c r="Y26" s="99">
        <v>2.206266590204778E-5</v>
      </c>
      <c r="Z26" s="99">
        <v>1.4632801644143815E-4</v>
      </c>
      <c r="AA26" s="99">
        <v>0</v>
      </c>
      <c r="AB26" s="99">
        <v>0</v>
      </c>
      <c r="AC26" s="99">
        <v>0</v>
      </c>
      <c r="AD26" s="99">
        <v>6.1053843297047393E-6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27.896921284766862</v>
      </c>
      <c r="AK26" s="99">
        <v>0</v>
      </c>
      <c r="AL26" s="99">
        <v>0</v>
      </c>
      <c r="AM26" s="99">
        <v>0</v>
      </c>
      <c r="AN26" s="99">
        <v>0</v>
      </c>
      <c r="AO26" s="99">
        <v>2.5468511224245174</v>
      </c>
      <c r="AP26" s="99">
        <v>0.26547975873405472</v>
      </c>
      <c r="AQ26" s="99">
        <v>0.11562073789682296</v>
      </c>
      <c r="AR26" s="99">
        <v>0</v>
      </c>
      <c r="AS26" s="67">
        <v>31.817730499741387</v>
      </c>
      <c r="AT26" s="99">
        <v>0.9668331134948136</v>
      </c>
      <c r="AU26" s="99">
        <v>126.14057969963233</v>
      </c>
      <c r="AV26" s="99">
        <v>0</v>
      </c>
      <c r="AW26" s="99">
        <v>0</v>
      </c>
      <c r="AX26" s="99">
        <v>168.08636362034471</v>
      </c>
      <c r="AY26" s="99">
        <v>0</v>
      </c>
      <c r="AZ26" s="99">
        <v>39.962855344264554</v>
      </c>
      <c r="BA26" s="67">
        <v>335.15663177773638</v>
      </c>
      <c r="BB26" s="67">
        <v>366.97436227747778</v>
      </c>
    </row>
    <row r="27" spans="1:54" s="73" customFormat="1" ht="10.5" customHeight="1">
      <c r="A27" s="64" t="s">
        <v>465</v>
      </c>
      <c r="B27" s="99">
        <v>1403.1660179821104</v>
      </c>
      <c r="C27" s="99">
        <v>0</v>
      </c>
      <c r="D27" s="99">
        <v>0</v>
      </c>
      <c r="E27" s="99">
        <v>80.444705427663848</v>
      </c>
      <c r="F27" s="99">
        <v>0</v>
      </c>
      <c r="G27" s="99">
        <v>0.23850877401654902</v>
      </c>
      <c r="H27" s="99">
        <v>0</v>
      </c>
      <c r="I27" s="99">
        <v>0</v>
      </c>
      <c r="J27" s="99">
        <v>0</v>
      </c>
      <c r="K27" s="99">
        <v>1.0930072285824054E-6</v>
      </c>
      <c r="L27" s="99">
        <v>8.0965842305073951E-7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6.706652826807193E-6</v>
      </c>
      <c r="U27" s="99">
        <v>1.5817958211118742E-5</v>
      </c>
      <c r="V27" s="99">
        <v>0</v>
      </c>
      <c r="W27" s="99">
        <v>3.0331944317049501E-5</v>
      </c>
      <c r="X27" s="99">
        <v>0</v>
      </c>
      <c r="Y27" s="99">
        <v>3.6294095061510098E-7</v>
      </c>
      <c r="Z27" s="99">
        <v>1.4501005862758943E-5</v>
      </c>
      <c r="AA27" s="99">
        <v>7.4816991219238372E-6</v>
      </c>
      <c r="AB27" s="99">
        <v>2.8876104589135434E-6</v>
      </c>
      <c r="AC27" s="99">
        <v>0</v>
      </c>
      <c r="AD27" s="99">
        <v>5.8485124857250563E-7</v>
      </c>
      <c r="AE27" s="99">
        <v>7.6097052760859199E-6</v>
      </c>
      <c r="AF27" s="99">
        <v>0</v>
      </c>
      <c r="AG27" s="99">
        <v>0</v>
      </c>
      <c r="AH27" s="99">
        <v>0</v>
      </c>
      <c r="AI27" s="99">
        <v>0</v>
      </c>
      <c r="AJ27" s="99">
        <v>2.5517133692511607</v>
      </c>
      <c r="AK27" s="99">
        <v>0</v>
      </c>
      <c r="AL27" s="99">
        <v>0</v>
      </c>
      <c r="AM27" s="99">
        <v>0</v>
      </c>
      <c r="AN27" s="99">
        <v>0</v>
      </c>
      <c r="AO27" s="99">
        <v>3.6965099747792252</v>
      </c>
      <c r="AP27" s="99">
        <v>0.72946013494407325</v>
      </c>
      <c r="AQ27" s="99">
        <v>1.7019198860165979E-2</v>
      </c>
      <c r="AR27" s="99">
        <v>0</v>
      </c>
      <c r="AS27" s="67">
        <v>87.678005066548963</v>
      </c>
      <c r="AT27" s="99">
        <v>2.9866838222268637E-2</v>
      </c>
      <c r="AU27" s="99">
        <v>1210.8157253172808</v>
      </c>
      <c r="AV27" s="99">
        <v>3.9172326295960791E-2</v>
      </c>
      <c r="AW27" s="99">
        <v>0</v>
      </c>
      <c r="AX27" s="99">
        <v>79.337571279389522</v>
      </c>
      <c r="AY27" s="99">
        <v>0</v>
      </c>
      <c r="AZ27" s="99">
        <v>25.265677155776302</v>
      </c>
      <c r="BA27" s="67">
        <v>1315.4880129169649</v>
      </c>
      <c r="BB27" s="67">
        <v>1403.1660179835139</v>
      </c>
    </row>
    <row r="28" spans="1:54" s="73" customFormat="1" ht="10.5" customHeight="1">
      <c r="A28" s="64" t="s">
        <v>466</v>
      </c>
      <c r="B28" s="99">
        <v>6189.5267665936026</v>
      </c>
      <c r="C28" s="99">
        <v>0</v>
      </c>
      <c r="D28" s="99">
        <v>0</v>
      </c>
      <c r="E28" s="99">
        <v>360.03216183976758</v>
      </c>
      <c r="F28" s="99">
        <v>0</v>
      </c>
      <c r="G28" s="99">
        <v>46.438184518685894</v>
      </c>
      <c r="H28" s="99">
        <v>6.8983136047929515E-3</v>
      </c>
      <c r="I28" s="99">
        <v>0</v>
      </c>
      <c r="J28" s="99">
        <v>6.5230936049676652E-6</v>
      </c>
      <c r="K28" s="99">
        <v>1.9245607731399467E-3</v>
      </c>
      <c r="L28" s="99">
        <v>1.4439324044570877E-5</v>
      </c>
      <c r="M28" s="99">
        <v>4.8181779648185253E-4</v>
      </c>
      <c r="N28" s="99">
        <v>1.5614751735991067E-4</v>
      </c>
      <c r="O28" s="99">
        <v>1.2246030646785255E-4</v>
      </c>
      <c r="P28" s="99">
        <v>0</v>
      </c>
      <c r="Q28" s="99">
        <v>7.7719903042942837E-3</v>
      </c>
      <c r="R28" s="99">
        <v>4.0572771294101733E-3</v>
      </c>
      <c r="S28" s="99">
        <v>0.26038432736125627</v>
      </c>
      <c r="T28" s="99">
        <v>7.078270075340815E-4</v>
      </c>
      <c r="U28" s="99">
        <v>8.5798785562568968E-5</v>
      </c>
      <c r="V28" s="99">
        <v>0</v>
      </c>
      <c r="W28" s="99">
        <v>1.3196476271003987E-2</v>
      </c>
      <c r="X28" s="99">
        <v>2.3513343504190642E-4</v>
      </c>
      <c r="Y28" s="99">
        <v>2.4015017356488611E-4</v>
      </c>
      <c r="Z28" s="99">
        <v>3.15777328870209E-3</v>
      </c>
      <c r="AA28" s="99">
        <v>6.059419062777795E-5</v>
      </c>
      <c r="AB28" s="99">
        <v>2.5695389457072481E-5</v>
      </c>
      <c r="AC28" s="99">
        <v>0</v>
      </c>
      <c r="AD28" s="99">
        <v>4.7712292141545943E-3</v>
      </c>
      <c r="AE28" s="99">
        <v>5.1819010229344842E-4</v>
      </c>
      <c r="AF28" s="99">
        <v>0</v>
      </c>
      <c r="AG28" s="99">
        <v>0</v>
      </c>
      <c r="AH28" s="99">
        <v>0.60975317408515917</v>
      </c>
      <c r="AI28" s="99">
        <v>0</v>
      </c>
      <c r="AJ28" s="99">
        <v>47.010872776412512</v>
      </c>
      <c r="AK28" s="99">
        <v>0</v>
      </c>
      <c r="AL28" s="99">
        <v>0</v>
      </c>
      <c r="AM28" s="99">
        <v>0</v>
      </c>
      <c r="AN28" s="99">
        <v>1.9442079340334612E-2</v>
      </c>
      <c r="AO28" s="99">
        <v>8.2666310074277725</v>
      </c>
      <c r="AP28" s="99">
        <v>2.4060259566101223</v>
      </c>
      <c r="AQ28" s="99">
        <v>0.81248799233286528</v>
      </c>
      <c r="AR28" s="99">
        <v>0</v>
      </c>
      <c r="AS28" s="67">
        <v>465.90037606973095</v>
      </c>
      <c r="AT28" s="99">
        <v>17.915065726329892</v>
      </c>
      <c r="AU28" s="99">
        <v>4220.0369146064495</v>
      </c>
      <c r="AV28" s="99">
        <v>0.11670770107846741</v>
      </c>
      <c r="AW28" s="99">
        <v>0</v>
      </c>
      <c r="AX28" s="99">
        <v>1415.0345029613022</v>
      </c>
      <c r="AY28" s="99">
        <v>0</v>
      </c>
      <c r="AZ28" s="99">
        <v>70.523199529725886</v>
      </c>
      <c r="BA28" s="67">
        <v>5723.6263905248861</v>
      </c>
      <c r="BB28" s="67">
        <v>6189.5267665946167</v>
      </c>
    </row>
    <row r="29" spans="1:54" s="73" customFormat="1" ht="10.5" customHeight="1">
      <c r="A29" s="64" t="s">
        <v>467</v>
      </c>
      <c r="B29" s="99">
        <v>4459.0725243650659</v>
      </c>
      <c r="C29" s="99">
        <v>3.4797368295599309</v>
      </c>
      <c r="D29" s="99">
        <v>0</v>
      </c>
      <c r="E29" s="99">
        <v>78.3135971787502</v>
      </c>
      <c r="F29" s="99">
        <v>26.795369768542891</v>
      </c>
      <c r="G29" s="99">
        <v>149.82943331740591</v>
      </c>
      <c r="H29" s="99">
        <v>29.609266232987558</v>
      </c>
      <c r="I29" s="99">
        <v>0</v>
      </c>
      <c r="J29" s="99">
        <v>0</v>
      </c>
      <c r="K29" s="99">
        <v>3.5009979760374703E-4</v>
      </c>
      <c r="L29" s="99">
        <v>1.6916316393136288E-2</v>
      </c>
      <c r="M29" s="99">
        <v>6.3669471373219017E-3</v>
      </c>
      <c r="N29" s="99">
        <v>0.21618433305418638</v>
      </c>
      <c r="O29" s="99">
        <v>7.0022251342791294E-4</v>
      </c>
      <c r="P29" s="99">
        <v>0.77894974633099201</v>
      </c>
      <c r="Q29" s="99">
        <v>2.0385319394811559</v>
      </c>
      <c r="R29" s="99">
        <v>0.10295610018869905</v>
      </c>
      <c r="S29" s="99">
        <v>0.3143811250944365</v>
      </c>
      <c r="T29" s="99">
        <v>9.2404829579937741E-4</v>
      </c>
      <c r="U29" s="99">
        <v>5.5534573711889412E-2</v>
      </c>
      <c r="V29" s="99">
        <v>1.3226365295774297E-5</v>
      </c>
      <c r="W29" s="99">
        <v>2.1594157309153764E-3</v>
      </c>
      <c r="X29" s="99">
        <v>7.0566101648253561E-4</v>
      </c>
      <c r="Y29" s="99">
        <v>2.719881619496538E-4</v>
      </c>
      <c r="Z29" s="99">
        <v>4.7178487806366902E-4</v>
      </c>
      <c r="AA29" s="99">
        <v>9.0250811933442902E-6</v>
      </c>
      <c r="AB29" s="99">
        <v>2.406408414909407E-4</v>
      </c>
      <c r="AC29" s="99">
        <v>1.4576405434393083E-4</v>
      </c>
      <c r="AD29" s="99">
        <v>7.4300766057733506E-3</v>
      </c>
      <c r="AE29" s="99">
        <v>7.3294770442426074E-4</v>
      </c>
      <c r="AF29" s="99">
        <v>0</v>
      </c>
      <c r="AG29" s="99">
        <v>0</v>
      </c>
      <c r="AH29" s="99">
        <v>0.32326940911581081</v>
      </c>
      <c r="AI29" s="99">
        <v>0</v>
      </c>
      <c r="AJ29" s="99">
        <v>21.254473435243916</v>
      </c>
      <c r="AK29" s="99">
        <v>0</v>
      </c>
      <c r="AL29" s="99">
        <v>3.3987867976982042E-2</v>
      </c>
      <c r="AM29" s="99">
        <v>0</v>
      </c>
      <c r="AN29" s="99">
        <v>4.5194413430099584E-2</v>
      </c>
      <c r="AO29" s="99">
        <v>3.6158042491403242</v>
      </c>
      <c r="AP29" s="99">
        <v>0.50462871123264885</v>
      </c>
      <c r="AQ29" s="99">
        <v>8.0125931266074868E-2</v>
      </c>
      <c r="AR29" s="99">
        <v>0</v>
      </c>
      <c r="AS29" s="67">
        <v>317.42886332709099</v>
      </c>
      <c r="AT29" s="99">
        <v>2540.5312758742034</v>
      </c>
      <c r="AU29" s="99">
        <v>1044.1434732246521</v>
      </c>
      <c r="AV29" s="99">
        <v>0</v>
      </c>
      <c r="AW29" s="99">
        <v>0</v>
      </c>
      <c r="AX29" s="99">
        <v>120.63013288288542</v>
      </c>
      <c r="AY29" s="99">
        <v>0</v>
      </c>
      <c r="AZ29" s="99">
        <v>436.33877905709346</v>
      </c>
      <c r="BA29" s="67">
        <v>4141.6436610388346</v>
      </c>
      <c r="BB29" s="67">
        <v>4459.0725243659253</v>
      </c>
    </row>
    <row r="30" spans="1:54" s="73" customFormat="1" ht="10.5" customHeight="1">
      <c r="A30" s="64" t="s">
        <v>468</v>
      </c>
      <c r="B30" s="99">
        <v>1600.2546506887043</v>
      </c>
      <c r="C30" s="99">
        <v>0</v>
      </c>
      <c r="D30" s="99">
        <v>0</v>
      </c>
      <c r="E30" s="99">
        <v>13.745110810001478</v>
      </c>
      <c r="F30" s="99">
        <v>0</v>
      </c>
      <c r="G30" s="99">
        <v>57.358793547788849</v>
      </c>
      <c r="H30" s="99">
        <v>6.5141302550358127</v>
      </c>
      <c r="I30" s="99">
        <v>0</v>
      </c>
      <c r="J30" s="99">
        <v>3.5155625628934721E-4</v>
      </c>
      <c r="K30" s="99">
        <v>8.6952245575753389E-4</v>
      </c>
      <c r="L30" s="99">
        <v>3.5682489980885904E-5</v>
      </c>
      <c r="M30" s="99">
        <v>8.0625909854752407E-5</v>
      </c>
      <c r="N30" s="99">
        <v>2.0384285723081662E-5</v>
      </c>
      <c r="O30" s="99">
        <v>2.3623151147692304E-5</v>
      </c>
      <c r="P30" s="99">
        <v>1.4811496323683765E-4</v>
      </c>
      <c r="Q30" s="99">
        <v>2.8054577362196492E-2</v>
      </c>
      <c r="R30" s="99">
        <v>2.1468404424511266E-3</v>
      </c>
      <c r="S30" s="99">
        <v>5.5488377124913893E-4</v>
      </c>
      <c r="T30" s="99">
        <v>2.7308926542836245E-2</v>
      </c>
      <c r="U30" s="99">
        <v>6.9693545456029384E-3</v>
      </c>
      <c r="V30" s="99">
        <v>1.1107966632037435E-3</v>
      </c>
      <c r="W30" s="99">
        <v>5.333403267668858E-3</v>
      </c>
      <c r="X30" s="99">
        <v>8.2233215047785658E-4</v>
      </c>
      <c r="Y30" s="99">
        <v>1.9813290853939894E-4</v>
      </c>
      <c r="Z30" s="99">
        <v>3.9276104871550422E-4</v>
      </c>
      <c r="AA30" s="99">
        <v>6.923344029639174E-4</v>
      </c>
      <c r="AB30" s="99">
        <v>0</v>
      </c>
      <c r="AC30" s="99">
        <v>0</v>
      </c>
      <c r="AD30" s="99">
        <v>6.358264095125759E-4</v>
      </c>
      <c r="AE30" s="99">
        <v>2.1749919818232235E-4</v>
      </c>
      <c r="AF30" s="99">
        <v>0</v>
      </c>
      <c r="AG30" s="99">
        <v>0</v>
      </c>
      <c r="AH30" s="99">
        <v>0</v>
      </c>
      <c r="AI30" s="99">
        <v>0.19795377356280297</v>
      </c>
      <c r="AJ30" s="99">
        <v>27.143468618896037</v>
      </c>
      <c r="AK30" s="99">
        <v>0</v>
      </c>
      <c r="AL30" s="99">
        <v>0</v>
      </c>
      <c r="AM30" s="99">
        <v>0</v>
      </c>
      <c r="AN30" s="99">
        <v>2.0765452908175344E-2</v>
      </c>
      <c r="AO30" s="99">
        <v>10.249109967624563</v>
      </c>
      <c r="AP30" s="99">
        <v>1.7003175449201944</v>
      </c>
      <c r="AQ30" s="99">
        <v>8.6779201174454618E-2</v>
      </c>
      <c r="AR30" s="99">
        <v>0</v>
      </c>
      <c r="AS30" s="67">
        <v>117.09239635013795</v>
      </c>
      <c r="AT30" s="99">
        <v>281.42181005927392</v>
      </c>
      <c r="AU30" s="99">
        <v>785.8442526729782</v>
      </c>
      <c r="AV30" s="99">
        <v>0.15638460529489173</v>
      </c>
      <c r="AW30" s="99">
        <v>0</v>
      </c>
      <c r="AX30" s="99">
        <v>288.56611550969751</v>
      </c>
      <c r="AY30" s="99">
        <v>0</v>
      </c>
      <c r="AZ30" s="99">
        <v>127.17369149170361</v>
      </c>
      <c r="BA30" s="67">
        <v>1483.1622543389481</v>
      </c>
      <c r="BB30" s="67">
        <v>1600.254650689086</v>
      </c>
    </row>
    <row r="31" spans="1:54" s="73" customFormat="1" ht="10.5" customHeight="1">
      <c r="A31" s="64" t="s">
        <v>469</v>
      </c>
      <c r="B31" s="99">
        <v>15619.747916011911</v>
      </c>
      <c r="C31" s="99">
        <v>366.07261263271744</v>
      </c>
      <c r="D31" s="99">
        <v>0</v>
      </c>
      <c r="E31" s="99">
        <v>283.46184273428088</v>
      </c>
      <c r="F31" s="99">
        <v>2.509185059838163E-4</v>
      </c>
      <c r="G31" s="99">
        <v>1360.1464142694165</v>
      </c>
      <c r="H31" s="99">
        <v>9.2688027276159027E-4</v>
      </c>
      <c r="I31" s="99">
        <v>0</v>
      </c>
      <c r="J31" s="99">
        <v>3.0442094318064578E-3</v>
      </c>
      <c r="K31" s="99">
        <v>3.0846159474169112E-4</v>
      </c>
      <c r="L31" s="99">
        <v>2.2507677445895443E-4</v>
      </c>
      <c r="M31" s="99">
        <v>4.0982666456094122E-2</v>
      </c>
      <c r="N31" s="99">
        <v>2.860010307087592E-3</v>
      </c>
      <c r="O31" s="99">
        <v>2.9472864404411097E-4</v>
      </c>
      <c r="P31" s="99">
        <v>2270.2235639173114</v>
      </c>
      <c r="Q31" s="99">
        <v>10.66391578855179</v>
      </c>
      <c r="R31" s="99">
        <v>3.093314761131321</v>
      </c>
      <c r="S31" s="99">
        <v>9.7266136993821278E-2</v>
      </c>
      <c r="T31" s="99">
        <v>0.76837901553351695</v>
      </c>
      <c r="U31" s="99">
        <v>0.14364955285035699</v>
      </c>
      <c r="V31" s="99">
        <v>1.0309249809825701E-2</v>
      </c>
      <c r="W31" s="99">
        <v>3.3860162605068378E-3</v>
      </c>
      <c r="X31" s="99">
        <v>3.2309785662548107E-2</v>
      </c>
      <c r="Y31" s="99">
        <v>1.694946735045076E-4</v>
      </c>
      <c r="Z31" s="99">
        <v>7.9282848867163504E-3</v>
      </c>
      <c r="AA31" s="99">
        <v>0</v>
      </c>
      <c r="AB31" s="99">
        <v>5.1457497006873465E-3</v>
      </c>
      <c r="AC31" s="99">
        <v>0</v>
      </c>
      <c r="AD31" s="99">
        <v>0.36645254930576421</v>
      </c>
      <c r="AE31" s="99">
        <v>2.9496979061419701E-4</v>
      </c>
      <c r="AF31" s="99">
        <v>0</v>
      </c>
      <c r="AG31" s="99">
        <v>0</v>
      </c>
      <c r="AH31" s="99">
        <v>43.183787064409934</v>
      </c>
      <c r="AI31" s="99">
        <v>0</v>
      </c>
      <c r="AJ31" s="99">
        <v>203.38959063196339</v>
      </c>
      <c r="AK31" s="99">
        <v>0</v>
      </c>
      <c r="AL31" s="99">
        <v>0</v>
      </c>
      <c r="AM31" s="99">
        <v>0</v>
      </c>
      <c r="AN31" s="99">
        <v>5.1297097438626253E-2</v>
      </c>
      <c r="AO31" s="99">
        <v>15.344530079731662</v>
      </c>
      <c r="AP31" s="99">
        <v>2.0046937601399044</v>
      </c>
      <c r="AQ31" s="99">
        <v>0.4677196206228677</v>
      </c>
      <c r="AR31" s="99">
        <v>0</v>
      </c>
      <c r="AS31" s="67">
        <v>4559.5874661151729</v>
      </c>
      <c r="AT31" s="99">
        <v>6401.274981757605</v>
      </c>
      <c r="AU31" s="99">
        <v>6840.9991479845594</v>
      </c>
      <c r="AV31" s="99">
        <v>0</v>
      </c>
      <c r="AW31" s="99">
        <v>0</v>
      </c>
      <c r="AX31" s="99">
        <v>631.60265570276488</v>
      </c>
      <c r="AY31" s="99">
        <v>0</v>
      </c>
      <c r="AZ31" s="99">
        <v>-2813.716335541214</v>
      </c>
      <c r="BA31" s="67">
        <v>11060.160449903715</v>
      </c>
      <c r="BB31" s="67">
        <v>15619.747916018889</v>
      </c>
    </row>
    <row r="32" spans="1:54" s="73" customFormat="1" ht="10.5" customHeight="1">
      <c r="A32" s="64" t="s">
        <v>470</v>
      </c>
      <c r="B32" s="99">
        <v>1938.3090201156438</v>
      </c>
      <c r="C32" s="99">
        <v>0</v>
      </c>
      <c r="D32" s="99">
        <v>0</v>
      </c>
      <c r="E32" s="99">
        <v>0.18715446345755993</v>
      </c>
      <c r="F32" s="99">
        <v>0</v>
      </c>
      <c r="G32" s="99">
        <v>3.1865256305153018</v>
      </c>
      <c r="H32" s="99">
        <v>1.7323825978016377E-2</v>
      </c>
      <c r="I32" s="99">
        <v>0</v>
      </c>
      <c r="J32" s="99">
        <v>5.4950982849997707E-4</v>
      </c>
      <c r="K32" s="99">
        <v>7.3444098826507074E-5</v>
      </c>
      <c r="L32" s="99">
        <v>1.2044536760825379E-4</v>
      </c>
      <c r="M32" s="99">
        <v>5.7100410133076229E-6</v>
      </c>
      <c r="N32" s="99">
        <v>1.0601178523816359E-4</v>
      </c>
      <c r="O32" s="99">
        <v>3.3985107891811766E-4</v>
      </c>
      <c r="P32" s="99">
        <v>0</v>
      </c>
      <c r="Q32" s="99">
        <v>3.7579312031100489E-5</v>
      </c>
      <c r="R32" s="99">
        <v>1.939056405520034E-3</v>
      </c>
      <c r="S32" s="99">
        <v>0</v>
      </c>
      <c r="T32" s="99">
        <v>4.7847782468515149E-3</v>
      </c>
      <c r="U32" s="99">
        <v>1.6156598361969699E-5</v>
      </c>
      <c r="V32" s="99">
        <v>0</v>
      </c>
      <c r="W32" s="99">
        <v>2.9685545655967933E-4</v>
      </c>
      <c r="X32" s="99">
        <v>0</v>
      </c>
      <c r="Y32" s="99">
        <v>1.97624680249835E-3</v>
      </c>
      <c r="Z32" s="99">
        <v>1.2827326619208549E-3</v>
      </c>
      <c r="AA32" s="99">
        <v>1.3182211931375562E-5</v>
      </c>
      <c r="AB32" s="99">
        <v>2.1885550845262593E-4</v>
      </c>
      <c r="AC32" s="99">
        <v>1.0387216126746365E-4</v>
      </c>
      <c r="AD32" s="99">
        <v>1.6617079866966208E-4</v>
      </c>
      <c r="AE32" s="99">
        <v>6.7233214199610724E-5</v>
      </c>
      <c r="AF32" s="99">
        <v>0</v>
      </c>
      <c r="AG32" s="99">
        <v>0</v>
      </c>
      <c r="AH32" s="99">
        <v>1.2075438986931211</v>
      </c>
      <c r="AI32" s="99">
        <v>0.4089555799501392</v>
      </c>
      <c r="AJ32" s="99">
        <v>17.434379675597413</v>
      </c>
      <c r="AK32" s="99">
        <v>0</v>
      </c>
      <c r="AL32" s="99">
        <v>0.77174391889839811</v>
      </c>
      <c r="AM32" s="99">
        <v>0.10869946782903217</v>
      </c>
      <c r="AN32" s="99">
        <v>9.652421517069687E-2</v>
      </c>
      <c r="AO32" s="99">
        <v>1.1071733283182716</v>
      </c>
      <c r="AP32" s="99">
        <v>0.42543297018162418</v>
      </c>
      <c r="AQ32" s="99">
        <v>6.9481107767774775E-2</v>
      </c>
      <c r="AR32" s="99">
        <v>0</v>
      </c>
      <c r="AS32" s="67">
        <v>25.033035773935719</v>
      </c>
      <c r="AT32" s="99">
        <v>1116.3100712736218</v>
      </c>
      <c r="AU32" s="99">
        <v>625.4713566253248</v>
      </c>
      <c r="AV32" s="99">
        <v>1.9622396094343936E-2</v>
      </c>
      <c r="AW32" s="99">
        <v>0</v>
      </c>
      <c r="AX32" s="99">
        <v>122.47378915366016</v>
      </c>
      <c r="AY32" s="99">
        <v>0</v>
      </c>
      <c r="AZ32" s="99">
        <v>49.001144893039793</v>
      </c>
      <c r="BA32" s="67">
        <v>1913.2759843417409</v>
      </c>
      <c r="BB32" s="67">
        <v>1938.3090201156767</v>
      </c>
    </row>
    <row r="33" spans="1:54" s="73" customFormat="1" ht="10.5" customHeight="1">
      <c r="A33" s="64" t="s">
        <v>471</v>
      </c>
      <c r="B33" s="99">
        <v>405.22830359256153</v>
      </c>
      <c r="C33" s="99">
        <v>2.0688031096160069</v>
      </c>
      <c r="D33" s="99">
        <v>0</v>
      </c>
      <c r="E33" s="99">
        <v>0.24117032180158038</v>
      </c>
      <c r="F33" s="99">
        <v>0</v>
      </c>
      <c r="G33" s="99">
        <v>11.972323132642245</v>
      </c>
      <c r="H33" s="99">
        <v>0.84785700055404789</v>
      </c>
      <c r="I33" s="99">
        <v>0</v>
      </c>
      <c r="J33" s="99">
        <v>0</v>
      </c>
      <c r="K33" s="99">
        <v>2.2185851522212106E-4</v>
      </c>
      <c r="L33" s="99">
        <v>0</v>
      </c>
      <c r="M33" s="99">
        <v>0</v>
      </c>
      <c r="N33" s="99">
        <v>3.2799762063911081E-4</v>
      </c>
      <c r="O33" s="99">
        <v>0</v>
      </c>
      <c r="P33" s="99">
        <v>0</v>
      </c>
      <c r="Q33" s="99">
        <v>1.9340723323706333E-2</v>
      </c>
      <c r="R33" s="99">
        <v>0</v>
      </c>
      <c r="S33" s="99">
        <v>0</v>
      </c>
      <c r="T33" s="99">
        <v>2.6448291015339668E-4</v>
      </c>
      <c r="U33" s="99">
        <v>7.0412456288367065E-5</v>
      </c>
      <c r="V33" s="99">
        <v>0</v>
      </c>
      <c r="W33" s="99">
        <v>1.2554923264927445E-3</v>
      </c>
      <c r="X33" s="99">
        <v>8.8374052224068587E-6</v>
      </c>
      <c r="Y33" s="99">
        <v>3.2808870391555046E-6</v>
      </c>
      <c r="Z33" s="99">
        <v>2.7177725886105652E-4</v>
      </c>
      <c r="AA33" s="99">
        <v>0</v>
      </c>
      <c r="AB33" s="99">
        <v>0</v>
      </c>
      <c r="AC33" s="99">
        <v>0</v>
      </c>
      <c r="AD33" s="99">
        <v>2.2204853251657955E-4</v>
      </c>
      <c r="AE33" s="99">
        <v>3.9276822640475756E-4</v>
      </c>
      <c r="AF33" s="99">
        <v>0</v>
      </c>
      <c r="AG33" s="99">
        <v>0</v>
      </c>
      <c r="AH33" s="99">
        <v>0</v>
      </c>
      <c r="AI33" s="99">
        <v>0</v>
      </c>
      <c r="AJ33" s="99">
        <v>24.373753322665667</v>
      </c>
      <c r="AK33" s="99">
        <v>0</v>
      </c>
      <c r="AL33" s="99">
        <v>0</v>
      </c>
      <c r="AM33" s="99">
        <v>0</v>
      </c>
      <c r="AN33" s="99">
        <v>0</v>
      </c>
      <c r="AO33" s="99">
        <v>10.567759096445348</v>
      </c>
      <c r="AP33" s="99">
        <v>1.4723017594464551</v>
      </c>
      <c r="AQ33" s="99">
        <v>0.22684361310365328</v>
      </c>
      <c r="AR33" s="99">
        <v>0</v>
      </c>
      <c r="AS33" s="67">
        <v>51.79319103573755</v>
      </c>
      <c r="AT33" s="99">
        <v>0.29449637180829669</v>
      </c>
      <c r="AU33" s="99">
        <v>101.44546865894161</v>
      </c>
      <c r="AV33" s="99">
        <v>0.16408022265805866</v>
      </c>
      <c r="AW33" s="99">
        <v>0</v>
      </c>
      <c r="AX33" s="99">
        <v>280.6124995054368</v>
      </c>
      <c r="AY33" s="99">
        <v>0</v>
      </c>
      <c r="AZ33" s="99">
        <v>-29.081432201990335</v>
      </c>
      <c r="BA33" s="67">
        <v>353.43511255685445</v>
      </c>
      <c r="BB33" s="67">
        <v>405.228303592592</v>
      </c>
    </row>
    <row r="34" spans="1:54" s="73" customFormat="1" ht="10.5" customHeight="1">
      <c r="A34" s="64" t="s">
        <v>472</v>
      </c>
      <c r="B34" s="99">
        <v>8815.977156686562</v>
      </c>
      <c r="C34" s="99">
        <v>29.348094512733944</v>
      </c>
      <c r="D34" s="99">
        <v>0.52820834913438497</v>
      </c>
      <c r="E34" s="99">
        <v>98.729709000514447</v>
      </c>
      <c r="F34" s="99">
        <v>4.5872195198968652E-3</v>
      </c>
      <c r="G34" s="99">
        <v>975.56564531147455</v>
      </c>
      <c r="H34" s="99">
        <v>11.167196899159704</v>
      </c>
      <c r="I34" s="99">
        <v>0</v>
      </c>
      <c r="J34" s="99">
        <v>5.6977114641072593E-2</v>
      </c>
      <c r="K34" s="99">
        <v>5.8320879784403475E-3</v>
      </c>
      <c r="L34" s="99">
        <v>5.8311204837764011E-4</v>
      </c>
      <c r="M34" s="99">
        <v>9.864795002331654</v>
      </c>
      <c r="N34" s="99">
        <v>37.103894330406746</v>
      </c>
      <c r="O34" s="99">
        <v>3.2493215965979809E-2</v>
      </c>
      <c r="P34" s="99">
        <v>1.2241412176672526</v>
      </c>
      <c r="Q34" s="99">
        <v>5.5053866698661809</v>
      </c>
      <c r="R34" s="99">
        <v>1.0065970554492687</v>
      </c>
      <c r="S34" s="99">
        <v>0.29321806602943729</v>
      </c>
      <c r="T34" s="99">
        <v>3.6521186020400435E-2</v>
      </c>
      <c r="U34" s="99">
        <v>0.52731895801806139</v>
      </c>
      <c r="V34" s="99">
        <v>1.4836203377679318E-4</v>
      </c>
      <c r="W34" s="99">
        <v>1.2645238879209148E-3</v>
      </c>
      <c r="X34" s="99">
        <v>1.5829746386090274E-3</v>
      </c>
      <c r="Y34" s="99">
        <v>3.5436182426204399E-6</v>
      </c>
      <c r="Z34" s="99">
        <v>1.4104000995643132E-2</v>
      </c>
      <c r="AA34" s="99">
        <v>0</v>
      </c>
      <c r="AB34" s="99">
        <v>2.8628327725492455E-3</v>
      </c>
      <c r="AC34" s="99">
        <v>1.1358063030688682E-5</v>
      </c>
      <c r="AD34" s="99">
        <v>6.8723228530511285E-2</v>
      </c>
      <c r="AE34" s="99">
        <v>7.2864048560646966E-4</v>
      </c>
      <c r="AF34" s="99">
        <v>0</v>
      </c>
      <c r="AG34" s="99">
        <v>0</v>
      </c>
      <c r="AH34" s="99">
        <v>180.33473328017439</v>
      </c>
      <c r="AI34" s="99">
        <v>0</v>
      </c>
      <c r="AJ34" s="99">
        <v>92.031254045845614</v>
      </c>
      <c r="AK34" s="99">
        <v>0</v>
      </c>
      <c r="AL34" s="99">
        <v>0</v>
      </c>
      <c r="AM34" s="99">
        <v>0</v>
      </c>
      <c r="AN34" s="99">
        <v>7.8017170847360123E-2</v>
      </c>
      <c r="AO34" s="99">
        <v>5.2416363636713861</v>
      </c>
      <c r="AP34" s="99">
        <v>0.77432784552477851</v>
      </c>
      <c r="AQ34" s="99">
        <v>1.1065435737640748</v>
      </c>
      <c r="AR34" s="99">
        <v>0</v>
      </c>
      <c r="AS34" s="67">
        <v>1450.6571410538127</v>
      </c>
      <c r="AT34" s="99">
        <v>258.42181386425722</v>
      </c>
      <c r="AU34" s="99">
        <v>5436.5023299111226</v>
      </c>
      <c r="AV34" s="99">
        <v>0.19865736178586141</v>
      </c>
      <c r="AW34" s="99">
        <v>0</v>
      </c>
      <c r="AX34" s="99">
        <v>540.36591536290405</v>
      </c>
      <c r="AY34" s="99">
        <v>0</v>
      </c>
      <c r="AZ34" s="99">
        <v>1129.8312991356358</v>
      </c>
      <c r="BA34" s="67">
        <v>7365.3200156357061</v>
      </c>
      <c r="BB34" s="67">
        <v>8815.9771566895179</v>
      </c>
    </row>
    <row r="35" spans="1:54" s="73" customFormat="1" ht="10.5" customHeight="1">
      <c r="A35" s="64" t="s">
        <v>473</v>
      </c>
      <c r="B35" s="99">
        <v>5946.7970367287253</v>
      </c>
      <c r="C35" s="99">
        <v>1095.3616818066976</v>
      </c>
      <c r="D35" s="99">
        <v>0</v>
      </c>
      <c r="E35" s="99">
        <v>361.30626346172352</v>
      </c>
      <c r="F35" s="99">
        <v>1.8958753687317028E-4</v>
      </c>
      <c r="G35" s="99">
        <v>692.57152273273493</v>
      </c>
      <c r="H35" s="99">
        <v>0</v>
      </c>
      <c r="I35" s="99">
        <v>0</v>
      </c>
      <c r="J35" s="99">
        <v>0</v>
      </c>
      <c r="K35" s="99">
        <v>3.1009232632734363E-3</v>
      </c>
      <c r="L35" s="99">
        <v>0.11357468044056807</v>
      </c>
      <c r="M35" s="99">
        <v>0</v>
      </c>
      <c r="N35" s="99">
        <v>0</v>
      </c>
      <c r="O35" s="99">
        <v>0</v>
      </c>
      <c r="P35" s="99">
        <v>6.4203627821582409E-4</v>
      </c>
      <c r="Q35" s="99">
        <v>9.5496097904557736E-2</v>
      </c>
      <c r="R35" s="99">
        <v>0.10503755184402394</v>
      </c>
      <c r="S35" s="99">
        <v>8.3861036310908132E-2</v>
      </c>
      <c r="T35" s="99">
        <v>5.471620001137351E-4</v>
      </c>
      <c r="U35" s="99">
        <v>0</v>
      </c>
      <c r="V35" s="99">
        <v>0</v>
      </c>
      <c r="W35" s="99">
        <v>3.3806125210860448E-3</v>
      </c>
      <c r="X35" s="99">
        <v>0</v>
      </c>
      <c r="Y35" s="99">
        <v>4.3277804993424483E-3</v>
      </c>
      <c r="Z35" s="99">
        <v>6.647834081072071E-3</v>
      </c>
      <c r="AA35" s="99">
        <v>6.4783928028819447E-5</v>
      </c>
      <c r="AB35" s="99">
        <v>0</v>
      </c>
      <c r="AC35" s="99">
        <v>0</v>
      </c>
      <c r="AD35" s="99">
        <v>6.7425328291252716E-5</v>
      </c>
      <c r="AE35" s="99">
        <v>0</v>
      </c>
      <c r="AF35" s="99">
        <v>0</v>
      </c>
      <c r="AG35" s="99">
        <v>0</v>
      </c>
      <c r="AH35" s="99">
        <v>0</v>
      </c>
      <c r="AI35" s="99">
        <v>0</v>
      </c>
      <c r="AJ35" s="99">
        <v>0</v>
      </c>
      <c r="AK35" s="99">
        <v>0</v>
      </c>
      <c r="AL35" s="99">
        <v>0</v>
      </c>
      <c r="AM35" s="99">
        <v>0</v>
      </c>
      <c r="AN35" s="99">
        <v>0.91234373935409707</v>
      </c>
      <c r="AO35" s="99">
        <v>3.1151480670083993</v>
      </c>
      <c r="AP35" s="99">
        <v>0.24968102317552485</v>
      </c>
      <c r="AQ35" s="99">
        <v>18.0440657352054</v>
      </c>
      <c r="AR35" s="99">
        <v>0</v>
      </c>
      <c r="AS35" s="67">
        <v>2171.977644077836</v>
      </c>
      <c r="AT35" s="99">
        <v>220.43093980619636</v>
      </c>
      <c r="AU35" s="99">
        <v>2088.4294878847072</v>
      </c>
      <c r="AV35" s="99">
        <v>0</v>
      </c>
      <c r="AW35" s="99">
        <v>0</v>
      </c>
      <c r="AX35" s="99">
        <v>522.31820428074207</v>
      </c>
      <c r="AY35" s="99">
        <v>0</v>
      </c>
      <c r="AZ35" s="99">
        <v>943.64076068111626</v>
      </c>
      <c r="BA35" s="67">
        <v>3774.819392652762</v>
      </c>
      <c r="BB35" s="67">
        <v>5946.7970367305979</v>
      </c>
    </row>
    <row r="36" spans="1:54" s="73" customFormat="1" ht="10.5" customHeight="1">
      <c r="A36" s="64" t="s">
        <v>474</v>
      </c>
      <c r="B36" s="99">
        <v>9738.5419504730016</v>
      </c>
      <c r="C36" s="99">
        <v>3.239849021283753</v>
      </c>
      <c r="D36" s="99">
        <v>0</v>
      </c>
      <c r="E36" s="99">
        <v>75.227399420800566</v>
      </c>
      <c r="F36" s="99">
        <v>6.3801013637840076E-2</v>
      </c>
      <c r="G36" s="99">
        <v>148.20018463323254</v>
      </c>
      <c r="H36" s="99">
        <v>2.1740276869884818</v>
      </c>
      <c r="I36" s="99">
        <v>0</v>
      </c>
      <c r="J36" s="99">
        <v>1.8561018399469069E-3</v>
      </c>
      <c r="K36" s="99">
        <v>6.1557202028211036E-3</v>
      </c>
      <c r="L36" s="99">
        <v>0.49977015177945527</v>
      </c>
      <c r="M36" s="99">
        <v>6.8814583113605499E-2</v>
      </c>
      <c r="N36" s="99">
        <v>2.3746041278861305E-2</v>
      </c>
      <c r="O36" s="99">
        <v>6.3020811788199425E-3</v>
      </c>
      <c r="P36" s="99">
        <v>1.5039873984070873</v>
      </c>
      <c r="Q36" s="99">
        <v>1.3937991791123041</v>
      </c>
      <c r="R36" s="99">
        <v>0.79504741474614127</v>
      </c>
      <c r="S36" s="99">
        <v>0.2067286363236287</v>
      </c>
      <c r="T36" s="99">
        <v>1.5315493289621757E-2</v>
      </c>
      <c r="U36" s="99">
        <v>4.9992433031968514E-2</v>
      </c>
      <c r="V36" s="99">
        <v>6.4544349426164202E-5</v>
      </c>
      <c r="W36" s="99">
        <v>7.9960697933791736E-2</v>
      </c>
      <c r="X36" s="99">
        <v>1.655646383065032E-2</v>
      </c>
      <c r="Y36" s="99">
        <v>5.2660114020238041E-2</v>
      </c>
      <c r="Z36" s="99">
        <v>0.10080709177827718</v>
      </c>
      <c r="AA36" s="99">
        <v>7.3713756892422946E-3</v>
      </c>
      <c r="AB36" s="99">
        <v>3.806755307000604E-3</v>
      </c>
      <c r="AC36" s="99">
        <v>1.7343557366360097E-5</v>
      </c>
      <c r="AD36" s="99">
        <v>3.6629446326091206E-2</v>
      </c>
      <c r="AE36" s="99">
        <v>0.22752254728535382</v>
      </c>
      <c r="AF36" s="99">
        <v>0</v>
      </c>
      <c r="AG36" s="99">
        <v>0</v>
      </c>
      <c r="AH36" s="99">
        <v>5.3839588191155912</v>
      </c>
      <c r="AI36" s="99">
        <v>0.5111704807390276</v>
      </c>
      <c r="AJ36" s="99">
        <v>68.57090738195626</v>
      </c>
      <c r="AK36" s="99">
        <v>0.11750202348875294</v>
      </c>
      <c r="AL36" s="99">
        <v>1.2514890925202291E-2</v>
      </c>
      <c r="AM36" s="99">
        <v>0</v>
      </c>
      <c r="AN36" s="99">
        <v>0.44931577296961067</v>
      </c>
      <c r="AO36" s="99">
        <v>26.157831870451773</v>
      </c>
      <c r="AP36" s="99">
        <v>6.9524871936225523</v>
      </c>
      <c r="AQ36" s="99">
        <v>0.32875532729515922</v>
      </c>
      <c r="AR36" s="99">
        <v>0</v>
      </c>
      <c r="AS36" s="67">
        <v>342.48661715088883</v>
      </c>
      <c r="AT36" s="99">
        <v>254.38331012101585</v>
      </c>
      <c r="AU36" s="99">
        <v>8325.4032382027926</v>
      </c>
      <c r="AV36" s="99">
        <v>0.25421576188441719</v>
      </c>
      <c r="AW36" s="99">
        <v>0</v>
      </c>
      <c r="AX36" s="99">
        <v>1765.3842289188879</v>
      </c>
      <c r="AY36" s="99">
        <v>0</v>
      </c>
      <c r="AZ36" s="99">
        <v>-949.36965968134655</v>
      </c>
      <c r="BA36" s="67">
        <v>9396.0553333232347</v>
      </c>
      <c r="BB36" s="67">
        <v>9738.541950474124</v>
      </c>
    </row>
    <row r="37" spans="1:54" s="73" customFormat="1" ht="10.5" customHeight="1">
      <c r="A37" s="64" t="s">
        <v>475</v>
      </c>
      <c r="B37" s="99">
        <v>4587.4183885125185</v>
      </c>
      <c r="C37" s="99">
        <v>0</v>
      </c>
      <c r="D37" s="99">
        <v>0</v>
      </c>
      <c r="E37" s="99">
        <v>7.9705990863924325E-2</v>
      </c>
      <c r="F37" s="99">
        <v>2.9642203547338468E-5</v>
      </c>
      <c r="G37" s="99">
        <v>9.6730435436328328</v>
      </c>
      <c r="H37" s="99">
        <v>135.25833327535355</v>
      </c>
      <c r="I37" s="99">
        <v>5.7224937257567745E-3</v>
      </c>
      <c r="J37" s="99">
        <v>8.4113886679073935E-2</v>
      </c>
      <c r="K37" s="99">
        <v>1.7127474250819051E-3</v>
      </c>
      <c r="L37" s="99">
        <v>2.1947890749074743E-4</v>
      </c>
      <c r="M37" s="99">
        <v>1.0544372603939346E-3</v>
      </c>
      <c r="N37" s="99">
        <v>2.663613348226196E-5</v>
      </c>
      <c r="O37" s="99">
        <v>7.8631675986825692E-5</v>
      </c>
      <c r="P37" s="99">
        <v>18.549563924644573</v>
      </c>
      <c r="Q37" s="99">
        <v>2.7126779100995237E-2</v>
      </c>
      <c r="R37" s="99">
        <v>1.7523852495749982E-2</v>
      </c>
      <c r="S37" s="99">
        <v>1.925562037680263E-4</v>
      </c>
      <c r="T37" s="99">
        <v>4.4718943996102786E-4</v>
      </c>
      <c r="U37" s="99">
        <v>3.6796329181351E-4</v>
      </c>
      <c r="V37" s="99">
        <v>2.1629833737775688E-4</v>
      </c>
      <c r="W37" s="99">
        <v>1.8145002096140303E-3</v>
      </c>
      <c r="X37" s="99">
        <v>5.6700109929958323E-4</v>
      </c>
      <c r="Y37" s="99">
        <v>4.8239671707845499E-3</v>
      </c>
      <c r="Z37" s="99">
        <v>1.8047986743966685E-3</v>
      </c>
      <c r="AA37" s="99">
        <v>7.5395623099208556E-4</v>
      </c>
      <c r="AB37" s="99">
        <v>6.4110497718579537E-4</v>
      </c>
      <c r="AC37" s="99">
        <v>0</v>
      </c>
      <c r="AD37" s="99">
        <v>3.5057681614941837E-3</v>
      </c>
      <c r="AE37" s="99">
        <v>0</v>
      </c>
      <c r="AF37" s="99">
        <v>0</v>
      </c>
      <c r="AG37" s="99">
        <v>0</v>
      </c>
      <c r="AH37" s="99">
        <v>0.21663547876868672</v>
      </c>
      <c r="AI37" s="99">
        <v>0.45675308508080981</v>
      </c>
      <c r="AJ37" s="99">
        <v>540.32394785429153</v>
      </c>
      <c r="AK37" s="99">
        <v>0</v>
      </c>
      <c r="AL37" s="99">
        <v>1.1914331045070439</v>
      </c>
      <c r="AM37" s="99">
        <v>0</v>
      </c>
      <c r="AN37" s="99">
        <v>2.8123220026209886E-2</v>
      </c>
      <c r="AO37" s="99">
        <v>2.5237544647475421</v>
      </c>
      <c r="AP37" s="99">
        <v>2.7738110001615039</v>
      </c>
      <c r="AQ37" s="99">
        <v>0.42737251742459659</v>
      </c>
      <c r="AR37" s="99">
        <v>0</v>
      </c>
      <c r="AS37" s="67">
        <v>711.65522114890689</v>
      </c>
      <c r="AT37" s="99">
        <v>245.52442495994455</v>
      </c>
      <c r="AU37" s="99">
        <v>2385.6403050320355</v>
      </c>
      <c r="AV37" s="99">
        <v>0</v>
      </c>
      <c r="AW37" s="99">
        <v>0</v>
      </c>
      <c r="AX37" s="99">
        <v>1126.215444414971</v>
      </c>
      <c r="AY37" s="99">
        <v>0</v>
      </c>
      <c r="AZ37" s="99">
        <v>118.3829929567105</v>
      </c>
      <c r="BA37" s="67">
        <v>3875.7631673636615</v>
      </c>
      <c r="BB37" s="67">
        <v>4587.4183885125685</v>
      </c>
    </row>
    <row r="38" spans="1:54" s="73" customFormat="1" ht="10.5" customHeight="1">
      <c r="A38" s="64" t="s">
        <v>476</v>
      </c>
      <c r="B38" s="99">
        <v>1331.445347441296</v>
      </c>
      <c r="C38" s="99">
        <v>0</v>
      </c>
      <c r="D38" s="99">
        <v>0</v>
      </c>
      <c r="E38" s="99">
        <v>1.0170787066780526E-4</v>
      </c>
      <c r="F38" s="99">
        <v>0</v>
      </c>
      <c r="G38" s="99">
        <v>0</v>
      </c>
      <c r="H38" s="99">
        <v>0</v>
      </c>
      <c r="I38" s="99">
        <v>31.429113034738346</v>
      </c>
      <c r="J38" s="99">
        <v>0</v>
      </c>
      <c r="K38" s="99">
        <v>7.247078656668146E-4</v>
      </c>
      <c r="L38" s="99">
        <v>1.2925303969288558E-4</v>
      </c>
      <c r="M38" s="99">
        <v>0</v>
      </c>
      <c r="N38" s="99">
        <v>0</v>
      </c>
      <c r="O38" s="99">
        <v>0</v>
      </c>
      <c r="P38" s="99">
        <v>0</v>
      </c>
      <c r="Q38" s="99">
        <v>0.14227549908370421</v>
      </c>
      <c r="R38" s="99">
        <v>0</v>
      </c>
      <c r="S38" s="99">
        <v>0</v>
      </c>
      <c r="T38" s="99">
        <v>7.1249684323074561E-3</v>
      </c>
      <c r="U38" s="99">
        <v>6.3840879310461812E-7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  <c r="AH38" s="99">
        <v>0</v>
      </c>
      <c r="AI38" s="99">
        <v>0</v>
      </c>
      <c r="AJ38" s="99">
        <v>0</v>
      </c>
      <c r="AK38" s="99">
        <v>0</v>
      </c>
      <c r="AL38" s="99">
        <v>0</v>
      </c>
      <c r="AM38" s="99">
        <v>0</v>
      </c>
      <c r="AN38" s="99">
        <v>0</v>
      </c>
      <c r="AO38" s="99">
        <v>0</v>
      </c>
      <c r="AP38" s="99">
        <v>0</v>
      </c>
      <c r="AQ38" s="99">
        <v>0</v>
      </c>
      <c r="AR38" s="99">
        <v>0</v>
      </c>
      <c r="AS38" s="67">
        <v>31.579469809439182</v>
      </c>
      <c r="AT38" s="99">
        <v>49.666865835697195</v>
      </c>
      <c r="AU38" s="99">
        <v>311.90658856086714</v>
      </c>
      <c r="AV38" s="99">
        <v>0</v>
      </c>
      <c r="AW38" s="99">
        <v>0</v>
      </c>
      <c r="AX38" s="99">
        <v>726.64496392450565</v>
      </c>
      <c r="AY38" s="99">
        <v>0</v>
      </c>
      <c r="AZ38" s="99">
        <v>211.64745931129551</v>
      </c>
      <c r="BA38" s="67">
        <v>1299.8658776323655</v>
      </c>
      <c r="BB38" s="67">
        <v>1331.4453474418046</v>
      </c>
    </row>
    <row r="39" spans="1:54" s="73" customFormat="1" ht="10.5" customHeight="1">
      <c r="A39" s="64" t="s">
        <v>477</v>
      </c>
      <c r="B39" s="99">
        <v>2506.1225985572819</v>
      </c>
      <c r="C39" s="99">
        <v>54.652853688226784</v>
      </c>
      <c r="D39" s="99">
        <v>3.2618594775274645</v>
      </c>
      <c r="E39" s="99">
        <v>10.915340142609088</v>
      </c>
      <c r="F39" s="99">
        <v>0.10537443043512665</v>
      </c>
      <c r="G39" s="99">
        <v>31.699744654975035</v>
      </c>
      <c r="H39" s="99">
        <v>0.78943310179362902</v>
      </c>
      <c r="I39" s="99">
        <v>8.5596418421619636E-2</v>
      </c>
      <c r="J39" s="99">
        <v>207.25529305640177</v>
      </c>
      <c r="K39" s="99">
        <v>552.77397666947752</v>
      </c>
      <c r="L39" s="99">
        <v>20.767381508344279</v>
      </c>
      <c r="M39" s="99">
        <v>1.1224198441378954</v>
      </c>
      <c r="N39" s="99">
        <v>39.519306001153645</v>
      </c>
      <c r="O39" s="99">
        <v>0.69726450144605701</v>
      </c>
      <c r="P39" s="99">
        <v>7.6809073073594565</v>
      </c>
      <c r="Q39" s="99">
        <v>53.442072956525081</v>
      </c>
      <c r="R39" s="99">
        <v>9.2459436651485518</v>
      </c>
      <c r="S39" s="99">
        <v>8.8315775501590491E-2</v>
      </c>
      <c r="T39" s="99">
        <v>41.899051849919942</v>
      </c>
      <c r="U39" s="99">
        <v>1.1788295508464877</v>
      </c>
      <c r="V39" s="99">
        <v>9.3698586532920514E-2</v>
      </c>
      <c r="W39" s="99">
        <v>6.2064699856559926</v>
      </c>
      <c r="X39" s="99">
        <v>0.47563192384059294</v>
      </c>
      <c r="Y39" s="99">
        <v>0.95278979466631708</v>
      </c>
      <c r="Z39" s="99">
        <v>4.5592138796039965</v>
      </c>
      <c r="AA39" s="99">
        <v>20.604018203644443</v>
      </c>
      <c r="AB39" s="99">
        <v>26.141694332295611</v>
      </c>
      <c r="AC39" s="99">
        <v>4.2229516546193651</v>
      </c>
      <c r="AD39" s="99">
        <v>110.61053714753371</v>
      </c>
      <c r="AE39" s="99">
        <v>1.0442287807159032</v>
      </c>
      <c r="AF39" s="99">
        <v>1.2644023852572233</v>
      </c>
      <c r="AG39" s="99">
        <v>21.661948069417413</v>
      </c>
      <c r="AH39" s="99">
        <v>6.3390883367528552</v>
      </c>
      <c r="AI39" s="99">
        <v>3.7785270011998904</v>
      </c>
      <c r="AJ39" s="99">
        <v>18.046154739510449</v>
      </c>
      <c r="AK39" s="99">
        <v>7.8224759347936865E-2</v>
      </c>
      <c r="AL39" s="99">
        <v>0</v>
      </c>
      <c r="AM39" s="99">
        <v>0</v>
      </c>
      <c r="AN39" s="99">
        <v>0.38221337947536493</v>
      </c>
      <c r="AO39" s="99">
        <v>2.5277418145033734</v>
      </c>
      <c r="AP39" s="99">
        <v>0.37257630205676867</v>
      </c>
      <c r="AQ39" s="99">
        <v>21.72572743035364</v>
      </c>
      <c r="AR39" s="99">
        <v>0</v>
      </c>
      <c r="AS39" s="67">
        <v>1288.2688031072346</v>
      </c>
      <c r="AT39" s="99">
        <v>299.33717844759474</v>
      </c>
      <c r="AU39" s="99">
        <v>219.53828370214526</v>
      </c>
      <c r="AV39" s="99">
        <v>0</v>
      </c>
      <c r="AW39" s="99">
        <v>0</v>
      </c>
      <c r="AX39" s="99">
        <v>1048.3109423235828</v>
      </c>
      <c r="AY39" s="99">
        <v>0</v>
      </c>
      <c r="AZ39" s="99">
        <v>-349.33260902255978</v>
      </c>
      <c r="BA39" s="67">
        <v>1217.8537954507631</v>
      </c>
      <c r="BB39" s="67">
        <v>2506.1225985579977</v>
      </c>
    </row>
    <row r="40" spans="1:54" s="73" customFormat="1" ht="10.5" customHeight="1">
      <c r="A40" s="64" t="s">
        <v>478</v>
      </c>
      <c r="B40" s="99">
        <v>3971.9554439786812</v>
      </c>
      <c r="C40" s="99">
        <v>0.77923953346149744</v>
      </c>
      <c r="D40" s="99">
        <v>3.8474420642276283E-2</v>
      </c>
      <c r="E40" s="99">
        <v>8.2447016220088404E-2</v>
      </c>
      <c r="F40" s="99">
        <v>2.6163589660365501E-5</v>
      </c>
      <c r="G40" s="99">
        <v>7.6788351031089955E-3</v>
      </c>
      <c r="H40" s="99">
        <v>1.3966088886278039E-4</v>
      </c>
      <c r="I40" s="99">
        <v>0</v>
      </c>
      <c r="J40" s="99">
        <v>26.484099566079266</v>
      </c>
      <c r="K40" s="99">
        <v>38.752119367571645</v>
      </c>
      <c r="L40" s="99">
        <v>4.7842662299784455E-2</v>
      </c>
      <c r="M40" s="99">
        <v>3.1394820658606159E-3</v>
      </c>
      <c r="N40" s="99">
        <v>3.6547496184610951E-4</v>
      </c>
      <c r="O40" s="99">
        <v>4.1797624321764284E-3</v>
      </c>
      <c r="P40" s="99">
        <v>4.0968300401709498E-2</v>
      </c>
      <c r="Q40" s="99">
        <v>7.7525397811590039E-3</v>
      </c>
      <c r="R40" s="99">
        <v>8.156783226246242E-2</v>
      </c>
      <c r="S40" s="99">
        <v>3.016932460388894E-5</v>
      </c>
      <c r="T40" s="99">
        <v>1.1030280306109605E-2</v>
      </c>
      <c r="U40" s="99">
        <v>9.8048485113450684E-4</v>
      </c>
      <c r="V40" s="99">
        <v>3.2274867270031017E-3</v>
      </c>
      <c r="W40" s="99">
        <v>2.1866808690616184E-2</v>
      </c>
      <c r="X40" s="99">
        <v>1.3574208783407277E-2</v>
      </c>
      <c r="Y40" s="99">
        <v>1.4555410003940325E-2</v>
      </c>
      <c r="Z40" s="99">
        <v>8.0194892311438171E-2</v>
      </c>
      <c r="AA40" s="99">
        <v>4.4383784119588869E-3</v>
      </c>
      <c r="AB40" s="99">
        <v>1.0176807476518044E-3</v>
      </c>
      <c r="AC40" s="99">
        <v>0.40051694113793845</v>
      </c>
      <c r="AD40" s="99">
        <v>0.48027294069152782</v>
      </c>
      <c r="AE40" s="99">
        <v>3.5060263841842333E-2</v>
      </c>
      <c r="AF40" s="99">
        <v>7.8664877076291644</v>
      </c>
      <c r="AG40" s="99">
        <v>1.3462546367596855</v>
      </c>
      <c r="AH40" s="99">
        <v>17.966320765909636</v>
      </c>
      <c r="AI40" s="99">
        <v>29.29933226772004</v>
      </c>
      <c r="AJ40" s="99">
        <v>10.648923670379956</v>
      </c>
      <c r="AK40" s="99">
        <v>3.0250720777216702</v>
      </c>
      <c r="AL40" s="99">
        <v>12.629267800815906</v>
      </c>
      <c r="AM40" s="99">
        <v>1.1423163260367313</v>
      </c>
      <c r="AN40" s="99">
        <v>16.101068422508391</v>
      </c>
      <c r="AO40" s="99">
        <v>26.122812054352408</v>
      </c>
      <c r="AP40" s="99">
        <v>1.0337362418807254</v>
      </c>
      <c r="AQ40" s="99">
        <v>24.321067124279651</v>
      </c>
      <c r="AR40" s="99">
        <v>0</v>
      </c>
      <c r="AS40" s="67">
        <v>218.89946565958456</v>
      </c>
      <c r="AT40" s="99">
        <v>51.244499653878002</v>
      </c>
      <c r="AU40" s="99">
        <v>2365.1871530256967</v>
      </c>
      <c r="AV40" s="99">
        <v>0.5696662093550755</v>
      </c>
      <c r="AW40" s="99">
        <v>0</v>
      </c>
      <c r="AX40" s="99">
        <v>2424.7154627240379</v>
      </c>
      <c r="AY40" s="99">
        <v>0</v>
      </c>
      <c r="AZ40" s="99">
        <v>-1088.6608032938291</v>
      </c>
      <c r="BA40" s="67">
        <v>3753.0559783191384</v>
      </c>
      <c r="BB40" s="67">
        <v>3971.955443978723</v>
      </c>
    </row>
    <row r="41" spans="1:54" s="73" customFormat="1" ht="10.5" customHeight="1">
      <c r="A41" s="64" t="s">
        <v>479</v>
      </c>
      <c r="B41" s="99">
        <v>1824.6712639788032</v>
      </c>
      <c r="C41" s="99">
        <v>8.2953089823076614E-2</v>
      </c>
      <c r="D41" s="99">
        <v>0</v>
      </c>
      <c r="E41" s="99">
        <v>0.70381251870196526</v>
      </c>
      <c r="F41" s="99">
        <v>7.6657433010122967E-4</v>
      </c>
      <c r="G41" s="99">
        <v>2.0020194271375025</v>
      </c>
      <c r="H41" s="99">
        <v>1.2764132862679017E-5</v>
      </c>
      <c r="I41" s="99">
        <v>0</v>
      </c>
      <c r="J41" s="99">
        <v>8.0231170308528148E-3</v>
      </c>
      <c r="K41" s="99">
        <v>0.39618072624853717</v>
      </c>
      <c r="L41" s="99">
        <v>90.782813729811465</v>
      </c>
      <c r="M41" s="99">
        <v>4.8800020168126734E-2</v>
      </c>
      <c r="N41" s="99">
        <v>0.10437201006502284</v>
      </c>
      <c r="O41" s="99">
        <v>5.0233259182820636E-3</v>
      </c>
      <c r="P41" s="99">
        <v>2.0015146967403419E-2</v>
      </c>
      <c r="Q41" s="99">
        <v>2.001481251861569</v>
      </c>
      <c r="R41" s="99">
        <v>5.2186847087798485E-2</v>
      </c>
      <c r="S41" s="99">
        <v>0</v>
      </c>
      <c r="T41" s="99">
        <v>8.9409874318477411E-2</v>
      </c>
      <c r="U41" s="99">
        <v>1.3452352871367323E-2</v>
      </c>
      <c r="V41" s="99">
        <v>2.3170276197759061E-3</v>
      </c>
      <c r="W41" s="99">
        <v>7.380416882992933E-3</v>
      </c>
      <c r="X41" s="99">
        <v>1.1978853400921748E-2</v>
      </c>
      <c r="Y41" s="99">
        <v>9.5373158769015351E-3</v>
      </c>
      <c r="Z41" s="99">
        <v>0.45670487353582334</v>
      </c>
      <c r="AA41" s="99">
        <v>0.27099576161202099</v>
      </c>
      <c r="AB41" s="99">
        <v>3.7504552810550359E-2</v>
      </c>
      <c r="AC41" s="99">
        <v>0.72420874898209164</v>
      </c>
      <c r="AD41" s="99">
        <v>1.4916464854662754</v>
      </c>
      <c r="AE41" s="99">
        <v>9.8565739552752031E-3</v>
      </c>
      <c r="AF41" s="99">
        <v>3.5930256145882158</v>
      </c>
      <c r="AG41" s="99">
        <v>0.67327751438759642</v>
      </c>
      <c r="AH41" s="99">
        <v>0</v>
      </c>
      <c r="AI41" s="99">
        <v>0</v>
      </c>
      <c r="AJ41" s="99">
        <v>1.4018903180710054E-2</v>
      </c>
      <c r="AK41" s="99">
        <v>0.37044057826983656</v>
      </c>
      <c r="AL41" s="99">
        <v>0</v>
      </c>
      <c r="AM41" s="99">
        <v>0</v>
      </c>
      <c r="AN41" s="99">
        <v>1.3323661069477435</v>
      </c>
      <c r="AO41" s="99">
        <v>0.35808754284865618</v>
      </c>
      <c r="AP41" s="99">
        <v>0</v>
      </c>
      <c r="AQ41" s="99">
        <v>0</v>
      </c>
      <c r="AR41" s="99">
        <v>0</v>
      </c>
      <c r="AS41" s="67">
        <v>105.6746696468398</v>
      </c>
      <c r="AT41" s="99">
        <v>537.5253296075557</v>
      </c>
      <c r="AU41" s="99">
        <v>611.40776802248172</v>
      </c>
      <c r="AV41" s="99">
        <v>0</v>
      </c>
      <c r="AW41" s="99">
        <v>0</v>
      </c>
      <c r="AX41" s="99">
        <v>990.73754876009775</v>
      </c>
      <c r="AY41" s="99">
        <v>0</v>
      </c>
      <c r="AZ41" s="99">
        <v>-420.67405205792556</v>
      </c>
      <c r="BA41" s="67">
        <v>1718.99659433221</v>
      </c>
      <c r="BB41" s="67">
        <v>1824.6712639790499</v>
      </c>
    </row>
    <row r="42" spans="1:54" s="73" customFormat="1" ht="10.5" customHeight="1">
      <c r="A42" s="64" t="s">
        <v>480</v>
      </c>
      <c r="B42" s="99">
        <v>8411.3608637798388</v>
      </c>
      <c r="C42" s="99">
        <v>151.20006055100168</v>
      </c>
      <c r="D42" s="99">
        <v>0.19686157255649236</v>
      </c>
      <c r="E42" s="99">
        <v>141.68164944319756</v>
      </c>
      <c r="F42" s="99">
        <v>7.3342139406081999E-3</v>
      </c>
      <c r="G42" s="99">
        <v>67.910928673242978</v>
      </c>
      <c r="H42" s="99">
        <v>4.1559925228997532</v>
      </c>
      <c r="I42" s="99">
        <v>0</v>
      </c>
      <c r="J42" s="99">
        <v>6.6584266479427177</v>
      </c>
      <c r="K42" s="99">
        <v>3.9156015664440547E-2</v>
      </c>
      <c r="L42" s="99">
        <v>9.0964696906628646</v>
      </c>
      <c r="M42" s="99">
        <v>675.20352564540201</v>
      </c>
      <c r="N42" s="99">
        <v>143.06093773153935</v>
      </c>
      <c r="O42" s="99">
        <v>0.90724481153929715</v>
      </c>
      <c r="P42" s="99">
        <v>67.361667007983726</v>
      </c>
      <c r="Q42" s="99">
        <v>9.0044049658450938</v>
      </c>
      <c r="R42" s="99">
        <v>8.405409441725209E-2</v>
      </c>
      <c r="S42" s="99">
        <v>3.5741864580275298E-2</v>
      </c>
      <c r="T42" s="99">
        <v>6.3126747916304682</v>
      </c>
      <c r="U42" s="99">
        <v>6.6597599207832365</v>
      </c>
      <c r="V42" s="99">
        <v>1.1929529988443099</v>
      </c>
      <c r="W42" s="99">
        <v>7.4615406343976849</v>
      </c>
      <c r="X42" s="99">
        <v>2.7106136691311313</v>
      </c>
      <c r="Y42" s="99">
        <v>20.423042168135304</v>
      </c>
      <c r="Z42" s="99">
        <v>32.297283086426248</v>
      </c>
      <c r="AA42" s="99">
        <v>10.379321256535988</v>
      </c>
      <c r="AB42" s="99">
        <v>9.6372595928721339</v>
      </c>
      <c r="AC42" s="99">
        <v>7.5389693910284689E-2</v>
      </c>
      <c r="AD42" s="99">
        <v>721.740532260294</v>
      </c>
      <c r="AE42" s="99">
        <v>7.4558369079655513</v>
      </c>
      <c r="AF42" s="99">
        <v>32.221730479007157</v>
      </c>
      <c r="AG42" s="99">
        <v>467.67069673170653</v>
      </c>
      <c r="AH42" s="99">
        <v>266.61463424119023</v>
      </c>
      <c r="AI42" s="99">
        <v>14.261046927845504</v>
      </c>
      <c r="AJ42" s="99">
        <v>0</v>
      </c>
      <c r="AK42" s="99">
        <v>4.8270476291171569</v>
      </c>
      <c r="AL42" s="99">
        <v>0</v>
      </c>
      <c r="AM42" s="99">
        <v>33.929434456796884</v>
      </c>
      <c r="AN42" s="99">
        <v>8.709179395669759</v>
      </c>
      <c r="AO42" s="99">
        <v>4.7610787280408564</v>
      </c>
      <c r="AP42" s="99">
        <v>0</v>
      </c>
      <c r="AQ42" s="99">
        <v>11.16019165333574</v>
      </c>
      <c r="AR42" s="99">
        <v>0</v>
      </c>
      <c r="AS42" s="67">
        <v>2947.1057026760523</v>
      </c>
      <c r="AT42" s="99">
        <v>7521.7702504017534</v>
      </c>
      <c r="AU42" s="99">
        <v>0</v>
      </c>
      <c r="AV42" s="99">
        <v>0</v>
      </c>
      <c r="AW42" s="99">
        <v>0</v>
      </c>
      <c r="AX42" s="99">
        <v>49.844057013773863</v>
      </c>
      <c r="AY42" s="99">
        <v>0</v>
      </c>
      <c r="AZ42" s="99">
        <v>-2107.3591463107741</v>
      </c>
      <c r="BA42" s="67">
        <v>5464.2551611047529</v>
      </c>
      <c r="BB42" s="67">
        <v>8411.3608637808047</v>
      </c>
    </row>
    <row r="43" spans="1:54" s="73" customFormat="1" ht="10.5" customHeight="1">
      <c r="A43" s="64" t="s">
        <v>481</v>
      </c>
      <c r="B43" s="99">
        <v>3820.2521855926088</v>
      </c>
      <c r="C43" s="99">
        <v>0</v>
      </c>
      <c r="D43" s="99">
        <v>0</v>
      </c>
      <c r="E43" s="99">
        <v>0.3472592995709915</v>
      </c>
      <c r="F43" s="99">
        <v>0</v>
      </c>
      <c r="G43" s="99">
        <v>0.33369323140135709</v>
      </c>
      <c r="H43" s="99">
        <v>1.9184443450764174E-3</v>
      </c>
      <c r="I43" s="99">
        <v>0</v>
      </c>
      <c r="J43" s="99">
        <v>2.7569352025554109E-2</v>
      </c>
      <c r="K43" s="99">
        <v>1.6097283056552844E-3</v>
      </c>
      <c r="L43" s="99">
        <v>8.8953739112446556E-2</v>
      </c>
      <c r="M43" s="99">
        <v>1.5288360480516128E-3</v>
      </c>
      <c r="N43" s="99">
        <v>641.65564199056075</v>
      </c>
      <c r="O43" s="99">
        <v>0</v>
      </c>
      <c r="P43" s="99">
        <v>0</v>
      </c>
      <c r="Q43" s="99">
        <v>0.54984392986095587</v>
      </c>
      <c r="R43" s="99">
        <v>1.097732316725535E-3</v>
      </c>
      <c r="S43" s="99">
        <v>5.8355876477484137E-3</v>
      </c>
      <c r="T43" s="99">
        <v>0.2830153242080013</v>
      </c>
      <c r="U43" s="99">
        <v>6.615187497917562</v>
      </c>
      <c r="V43" s="99">
        <v>0</v>
      </c>
      <c r="W43" s="99">
        <v>8.4481389550058166E-3</v>
      </c>
      <c r="X43" s="99">
        <v>2.2385153135085989E-4</v>
      </c>
      <c r="Y43" s="99">
        <v>0</v>
      </c>
      <c r="Z43" s="99">
        <v>0</v>
      </c>
      <c r="AA43" s="99">
        <v>1.6695561337726588E-4</v>
      </c>
      <c r="AB43" s="99">
        <v>0</v>
      </c>
      <c r="AC43" s="99">
        <v>0</v>
      </c>
      <c r="AD43" s="99">
        <v>0.2110059175515491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0</v>
      </c>
      <c r="AR43" s="99">
        <v>0</v>
      </c>
      <c r="AS43" s="67">
        <v>650.13299955697209</v>
      </c>
      <c r="AT43" s="99">
        <v>2965.7105242825692</v>
      </c>
      <c r="AU43" s="99">
        <v>41.359473905399462</v>
      </c>
      <c r="AV43" s="99">
        <v>0</v>
      </c>
      <c r="AW43" s="99">
        <v>0</v>
      </c>
      <c r="AX43" s="99">
        <v>0</v>
      </c>
      <c r="AY43" s="99">
        <v>0</v>
      </c>
      <c r="AZ43" s="99">
        <v>163.04918784874073</v>
      </c>
      <c r="BA43" s="67">
        <v>3170.1191860367094</v>
      </c>
      <c r="BB43" s="67">
        <v>3820.2521855936816</v>
      </c>
    </row>
    <row r="44" spans="1:54" s="73" customFormat="1" ht="10.5" customHeight="1">
      <c r="A44" s="64" t="s">
        <v>482</v>
      </c>
      <c r="B44" s="99">
        <v>10941.564537480466</v>
      </c>
      <c r="C44" s="99">
        <v>19.619524426442098</v>
      </c>
      <c r="D44" s="99">
        <v>0.16764140887143131</v>
      </c>
      <c r="E44" s="99">
        <v>256.85668907708919</v>
      </c>
      <c r="F44" s="99">
        <v>0.16920248623522527</v>
      </c>
      <c r="G44" s="99">
        <v>52.310884558640112</v>
      </c>
      <c r="H44" s="99">
        <v>5.4461549462666952</v>
      </c>
      <c r="I44" s="99">
        <v>4.5335583738595204</v>
      </c>
      <c r="J44" s="99">
        <v>2.7311345770733269</v>
      </c>
      <c r="K44" s="99">
        <v>3.1278516639809926</v>
      </c>
      <c r="L44" s="99">
        <v>1.0820387253685864</v>
      </c>
      <c r="M44" s="99">
        <v>22.693688372799329</v>
      </c>
      <c r="N44" s="99">
        <v>266.82795591918193</v>
      </c>
      <c r="O44" s="99">
        <v>32.737696487902298</v>
      </c>
      <c r="P44" s="99">
        <v>7.440107334811497</v>
      </c>
      <c r="Q44" s="99">
        <v>6.4209469215208159</v>
      </c>
      <c r="R44" s="99">
        <v>10.401350588872766</v>
      </c>
      <c r="S44" s="99">
        <v>0.73091967672668945</v>
      </c>
      <c r="T44" s="99">
        <v>13.732212870693814</v>
      </c>
      <c r="U44" s="99">
        <v>2.7122714425689409</v>
      </c>
      <c r="V44" s="99">
        <v>3.1314339274938305E-2</v>
      </c>
      <c r="W44" s="99">
        <v>1.4143048514910284</v>
      </c>
      <c r="X44" s="99">
        <v>1.9969375672207397</v>
      </c>
      <c r="Y44" s="99">
        <v>6.4457006238717938</v>
      </c>
      <c r="Z44" s="99">
        <v>3.5335636697158321</v>
      </c>
      <c r="AA44" s="99">
        <v>0.31161199872968526</v>
      </c>
      <c r="AB44" s="99">
        <v>3.5725734238003408</v>
      </c>
      <c r="AC44" s="99">
        <v>2.1057924042234717</v>
      </c>
      <c r="AD44" s="99">
        <v>21.780154322175264</v>
      </c>
      <c r="AE44" s="99">
        <v>1.5829535766485742E-2</v>
      </c>
      <c r="AF44" s="99">
        <v>1.7577433768043589</v>
      </c>
      <c r="AG44" s="99">
        <v>4.5712961728035495</v>
      </c>
      <c r="AH44" s="99">
        <v>129.87361953830214</v>
      </c>
      <c r="AI44" s="99">
        <v>13.802971746210041</v>
      </c>
      <c r="AJ44" s="99">
        <v>21.194791969495057</v>
      </c>
      <c r="AK44" s="99">
        <v>11.904804538414297</v>
      </c>
      <c r="AL44" s="99">
        <v>13.480126933861172</v>
      </c>
      <c r="AM44" s="99">
        <v>4.058886268665848</v>
      </c>
      <c r="AN44" s="99">
        <v>61.903770695593636</v>
      </c>
      <c r="AO44" s="99">
        <v>14.964845793872577</v>
      </c>
      <c r="AP44" s="99">
        <v>15.51995260178969</v>
      </c>
      <c r="AQ44" s="99">
        <v>5.5638056088263355</v>
      </c>
      <c r="AR44" s="99">
        <v>0</v>
      </c>
      <c r="AS44" s="67">
        <v>1049.5462278398136</v>
      </c>
      <c r="AT44" s="99">
        <v>1815.8747641734647</v>
      </c>
      <c r="AU44" s="99">
        <v>7851.5868190685987</v>
      </c>
      <c r="AV44" s="99">
        <v>0</v>
      </c>
      <c r="AW44" s="99">
        <v>0</v>
      </c>
      <c r="AX44" s="99">
        <v>266.23392875725403</v>
      </c>
      <c r="AY44" s="99">
        <v>0</v>
      </c>
      <c r="AZ44" s="99">
        <v>-41.677202355250017</v>
      </c>
      <c r="BA44" s="67">
        <v>9892.0183096440687</v>
      </c>
      <c r="BB44" s="67">
        <v>10941.564537483882</v>
      </c>
    </row>
    <row r="45" spans="1:54" s="73" customFormat="1" ht="10.5" customHeight="1">
      <c r="A45" s="64" t="s">
        <v>483</v>
      </c>
      <c r="B45" s="99">
        <v>1934.1020826386566</v>
      </c>
      <c r="C45" s="99">
        <v>0.71108665294082796</v>
      </c>
      <c r="D45" s="99">
        <v>9.0114174500162542E-2</v>
      </c>
      <c r="E45" s="99">
        <v>21.096399909030325</v>
      </c>
      <c r="F45" s="99">
        <v>9.5751695379021201E-3</v>
      </c>
      <c r="G45" s="99">
        <v>7.0193637604181589</v>
      </c>
      <c r="H45" s="99">
        <v>0.47725236218217759</v>
      </c>
      <c r="I45" s="99">
        <v>4.5934476385322814E-3</v>
      </c>
      <c r="J45" s="99">
        <v>0.53043590067169011</v>
      </c>
      <c r="K45" s="99">
        <v>6.1415243249884464</v>
      </c>
      <c r="L45" s="99">
        <v>0.13306910442270548</v>
      </c>
      <c r="M45" s="99">
        <v>1.6645901483102392</v>
      </c>
      <c r="N45" s="99">
        <v>2.8006399609681463</v>
      </c>
      <c r="O45" s="99">
        <v>35.147286933621245</v>
      </c>
      <c r="P45" s="99">
        <v>0.16638205124057989</v>
      </c>
      <c r="Q45" s="99">
        <v>1.1556512384417397</v>
      </c>
      <c r="R45" s="99">
        <v>1.1776257542588935</v>
      </c>
      <c r="S45" s="99">
        <v>2.075113096710326</v>
      </c>
      <c r="T45" s="99">
        <v>12.760601935808319</v>
      </c>
      <c r="U45" s="99">
        <v>6.1378549643464973E-2</v>
      </c>
      <c r="V45" s="99">
        <v>1.9774079162434826E-3</v>
      </c>
      <c r="W45" s="99">
        <v>0.32660847142956101</v>
      </c>
      <c r="X45" s="99">
        <v>1.3505584874117467</v>
      </c>
      <c r="Y45" s="99">
        <v>2.3875787247259437</v>
      </c>
      <c r="Z45" s="99">
        <v>6.949385455008418</v>
      </c>
      <c r="AA45" s="99">
        <v>13.236666212138088</v>
      </c>
      <c r="AB45" s="99">
        <v>0.50307166372372158</v>
      </c>
      <c r="AC45" s="99">
        <v>2.5541267292249286</v>
      </c>
      <c r="AD45" s="99">
        <v>7.1377965419198919</v>
      </c>
      <c r="AE45" s="99">
        <v>2.5250123793730869E-3</v>
      </c>
      <c r="AF45" s="99">
        <v>1.595217494953747</v>
      </c>
      <c r="AG45" s="99">
        <v>1.4921279959168972</v>
      </c>
      <c r="AH45" s="99">
        <v>466.83310508795489</v>
      </c>
      <c r="AI45" s="99">
        <v>11.275725207550797</v>
      </c>
      <c r="AJ45" s="99">
        <v>2.6437883044795711</v>
      </c>
      <c r="AK45" s="99">
        <v>66.658484368564544</v>
      </c>
      <c r="AL45" s="99">
        <v>46.138588302279473</v>
      </c>
      <c r="AM45" s="99">
        <v>15.264389906752431</v>
      </c>
      <c r="AN45" s="99">
        <v>178.9472411522209</v>
      </c>
      <c r="AO45" s="99">
        <v>40.503128276692038</v>
      </c>
      <c r="AP45" s="99">
        <v>1.2431837148233105</v>
      </c>
      <c r="AQ45" s="99">
        <v>20.549106513206358</v>
      </c>
      <c r="AR45" s="99">
        <v>0</v>
      </c>
      <c r="AS45" s="67">
        <v>980.81706550660658</v>
      </c>
      <c r="AT45" s="99">
        <v>1.5819540593255899</v>
      </c>
      <c r="AU45" s="99">
        <v>565.80199409092268</v>
      </c>
      <c r="AV45" s="99">
        <v>0</v>
      </c>
      <c r="AW45" s="99">
        <v>0</v>
      </c>
      <c r="AX45" s="99">
        <v>0</v>
      </c>
      <c r="AY45" s="99">
        <v>0</v>
      </c>
      <c r="AZ45" s="99">
        <v>385.90106898180164</v>
      </c>
      <c r="BA45" s="67">
        <v>953.28501713204992</v>
      </c>
      <c r="BB45" s="67">
        <v>1934.1020826386566</v>
      </c>
    </row>
    <row r="46" spans="1:54" s="73" customFormat="1" ht="10.5" customHeight="1">
      <c r="A46" s="64" t="s">
        <v>484</v>
      </c>
      <c r="B46" s="99">
        <v>43824.468946093402</v>
      </c>
      <c r="C46" s="99">
        <v>1119.0940005300629</v>
      </c>
      <c r="D46" s="99">
        <v>38.653374453314356</v>
      </c>
      <c r="E46" s="99">
        <v>69.130541652404801</v>
      </c>
      <c r="F46" s="99">
        <v>69.886060967731112</v>
      </c>
      <c r="G46" s="99">
        <v>607.22771913174779</v>
      </c>
      <c r="H46" s="99">
        <v>3.2452290331818912</v>
      </c>
      <c r="I46" s="99">
        <v>0</v>
      </c>
      <c r="J46" s="99">
        <v>33.499137879873679</v>
      </c>
      <c r="K46" s="99">
        <v>9.3845347835204755</v>
      </c>
      <c r="L46" s="99">
        <v>8.1141472445819502</v>
      </c>
      <c r="M46" s="99">
        <v>338.03848735452738</v>
      </c>
      <c r="N46" s="99">
        <v>285.68661154012443</v>
      </c>
      <c r="O46" s="99">
        <v>32.118585954695625</v>
      </c>
      <c r="P46" s="99">
        <v>6273.5176719444162</v>
      </c>
      <c r="Q46" s="99">
        <v>1799.8589406559377</v>
      </c>
      <c r="R46" s="99">
        <v>82.32450179778769</v>
      </c>
      <c r="S46" s="99">
        <v>5.2973493880321509</v>
      </c>
      <c r="T46" s="99">
        <v>256.1783148571331</v>
      </c>
      <c r="U46" s="99">
        <v>1054.1301840507026</v>
      </c>
      <c r="V46" s="99">
        <v>122.69231969454358</v>
      </c>
      <c r="W46" s="99">
        <v>111.04012257349818</v>
      </c>
      <c r="X46" s="99">
        <v>7.835291573499779</v>
      </c>
      <c r="Y46" s="99">
        <v>200.35008518640529</v>
      </c>
      <c r="Z46" s="99">
        <v>235.93909256610914</v>
      </c>
      <c r="AA46" s="99">
        <v>679.10056126959967</v>
      </c>
      <c r="AB46" s="99">
        <v>168.70650437862525</v>
      </c>
      <c r="AC46" s="99">
        <v>28.434857228301048</v>
      </c>
      <c r="AD46" s="99">
        <v>233.56854834359098</v>
      </c>
      <c r="AE46" s="99">
        <v>3.3440509896474566</v>
      </c>
      <c r="AF46" s="99">
        <v>127.20689373086769</v>
      </c>
      <c r="AG46" s="99">
        <v>251.53770395814996</v>
      </c>
      <c r="AH46" s="99">
        <v>824.03441588172836</v>
      </c>
      <c r="AI46" s="99">
        <v>5107.7606976030747</v>
      </c>
      <c r="AJ46" s="99">
        <v>98.093451460522374</v>
      </c>
      <c r="AK46" s="99">
        <v>7.2324153394720323</v>
      </c>
      <c r="AL46" s="99">
        <v>15.658433033435273</v>
      </c>
      <c r="AM46" s="99">
        <v>3.8768111408031549</v>
      </c>
      <c r="AN46" s="99">
        <v>95.687015313958483</v>
      </c>
      <c r="AO46" s="99">
        <v>67.706682932389043</v>
      </c>
      <c r="AP46" s="99">
        <v>14.240909812140222</v>
      </c>
      <c r="AQ46" s="99">
        <v>21.382910412442747</v>
      </c>
      <c r="AR46" s="99">
        <v>0</v>
      </c>
      <c r="AS46" s="67">
        <v>20510.815167642577</v>
      </c>
      <c r="AT46" s="99">
        <v>795.14454210487133</v>
      </c>
      <c r="AU46" s="99">
        <v>15938.173587168456</v>
      </c>
      <c r="AV46" s="99">
        <v>0</v>
      </c>
      <c r="AW46" s="99">
        <v>0</v>
      </c>
      <c r="AX46" s="99">
        <v>5987.2178390469926</v>
      </c>
      <c r="AY46" s="99">
        <v>0</v>
      </c>
      <c r="AZ46" s="99">
        <v>593.11781013779023</v>
      </c>
      <c r="BA46" s="67">
        <v>23313.653778458112</v>
      </c>
      <c r="BB46" s="67">
        <v>43824.468946100693</v>
      </c>
    </row>
    <row r="47" spans="1:54" s="73" customFormat="1" ht="10.5" customHeight="1">
      <c r="A47" s="64" t="s">
        <v>485</v>
      </c>
      <c r="B47" s="99">
        <v>2897.7106059267076</v>
      </c>
      <c r="C47" s="99">
        <v>5.7123046791409209</v>
      </c>
      <c r="D47" s="99">
        <v>2.7700469953058943E-2</v>
      </c>
      <c r="E47" s="99">
        <v>0.7026000235545955</v>
      </c>
      <c r="F47" s="99">
        <v>0.10195978034603187</v>
      </c>
      <c r="G47" s="99">
        <v>31.721349488587691</v>
      </c>
      <c r="H47" s="99">
        <v>27.984317095812443</v>
      </c>
      <c r="I47" s="99">
        <v>0</v>
      </c>
      <c r="J47" s="99">
        <v>1.5317372713498881E-2</v>
      </c>
      <c r="K47" s="99">
        <v>0.28353588476849101</v>
      </c>
      <c r="L47" s="99">
        <v>13.760052246980187</v>
      </c>
      <c r="M47" s="99">
        <v>0.27065419536843027</v>
      </c>
      <c r="N47" s="99">
        <v>5.4256913805252012</v>
      </c>
      <c r="O47" s="99">
        <v>0.56883535658261097</v>
      </c>
      <c r="P47" s="99">
        <v>538.83866981332653</v>
      </c>
      <c r="Q47" s="99">
        <v>88.550792342099953</v>
      </c>
      <c r="R47" s="99">
        <v>31.311787467493076</v>
      </c>
      <c r="S47" s="99">
        <v>1.0535827929583865</v>
      </c>
      <c r="T47" s="99">
        <v>27.862372312026181</v>
      </c>
      <c r="U47" s="99">
        <v>0.98939189975786901</v>
      </c>
      <c r="V47" s="99">
        <v>0.88121537373476233</v>
      </c>
      <c r="W47" s="99">
        <v>0.38418931440359017</v>
      </c>
      <c r="X47" s="99">
        <v>1.317040840522609E-2</v>
      </c>
      <c r="Y47" s="99">
        <v>0.11807003656853388</v>
      </c>
      <c r="Z47" s="99">
        <v>0.29371721111347115</v>
      </c>
      <c r="AA47" s="99">
        <v>0.70230773099663635</v>
      </c>
      <c r="AB47" s="99">
        <v>0.39463637032178678</v>
      </c>
      <c r="AC47" s="99">
        <v>0.42425175428277506</v>
      </c>
      <c r="AD47" s="99">
        <v>1.2113824829767461</v>
      </c>
      <c r="AE47" s="99">
        <v>3.1603220239334734E-3</v>
      </c>
      <c r="AF47" s="99">
        <v>0.53687996866043508</v>
      </c>
      <c r="AG47" s="99">
        <v>6.8858158186863712</v>
      </c>
      <c r="AH47" s="99">
        <v>22.694059574753268</v>
      </c>
      <c r="AI47" s="99">
        <v>30.450981297735765</v>
      </c>
      <c r="AJ47" s="99">
        <v>0.8274581598524624</v>
      </c>
      <c r="AK47" s="99">
        <v>0.68328294677953361</v>
      </c>
      <c r="AL47" s="99">
        <v>1.6098945211357165</v>
      </c>
      <c r="AM47" s="99">
        <v>0.29590243611933631</v>
      </c>
      <c r="AN47" s="99">
        <v>9.5520581049459352</v>
      </c>
      <c r="AO47" s="99">
        <v>8.0965997001019261</v>
      </c>
      <c r="AP47" s="99">
        <v>1.5029022241571166</v>
      </c>
      <c r="AQ47" s="99">
        <v>2.125683522674537</v>
      </c>
      <c r="AR47" s="99">
        <v>0</v>
      </c>
      <c r="AS47" s="67">
        <v>864.86853388242514</v>
      </c>
      <c r="AT47" s="99">
        <v>0.8932967643228158</v>
      </c>
      <c r="AU47" s="99">
        <v>1815.0245181444989</v>
      </c>
      <c r="AV47" s="99">
        <v>0</v>
      </c>
      <c r="AW47" s="99">
        <v>0</v>
      </c>
      <c r="AX47" s="99">
        <v>519.34126967787392</v>
      </c>
      <c r="AY47" s="99">
        <v>0</v>
      </c>
      <c r="AZ47" s="99">
        <v>-302.41701253988299</v>
      </c>
      <c r="BA47" s="67">
        <v>2032.8420720468123</v>
      </c>
      <c r="BB47" s="67">
        <v>2897.7106059292373</v>
      </c>
    </row>
    <row r="48" spans="1:54" s="73" customFormat="1" ht="10.5" customHeight="1">
      <c r="A48" s="64" t="s">
        <v>486</v>
      </c>
      <c r="B48" s="99">
        <v>10142.33446787046</v>
      </c>
      <c r="C48" s="99">
        <v>575.56640442625212</v>
      </c>
      <c r="D48" s="99">
        <v>3.5904898874832085</v>
      </c>
      <c r="E48" s="99">
        <v>19.210999076510902</v>
      </c>
      <c r="F48" s="99">
        <v>14.654988949000455</v>
      </c>
      <c r="G48" s="99">
        <v>115.85019605570511</v>
      </c>
      <c r="H48" s="99">
        <v>4.9945479819404515</v>
      </c>
      <c r="I48" s="99">
        <v>0</v>
      </c>
      <c r="J48" s="99">
        <v>4.2532735603989185</v>
      </c>
      <c r="K48" s="99">
        <v>1.1743897866114801</v>
      </c>
      <c r="L48" s="99">
        <v>14.451446720080732</v>
      </c>
      <c r="M48" s="99">
        <v>1.8954257350626573</v>
      </c>
      <c r="N48" s="99">
        <v>151.03011089459648</v>
      </c>
      <c r="O48" s="99">
        <v>7.5745624372279302E-2</v>
      </c>
      <c r="P48" s="99">
        <v>319.25961064578451</v>
      </c>
      <c r="Q48" s="99">
        <v>1153.3354315756469</v>
      </c>
      <c r="R48" s="99">
        <v>9.9771424404121838</v>
      </c>
      <c r="S48" s="99">
        <v>1.2505663467723371</v>
      </c>
      <c r="T48" s="99">
        <v>21.579938438192499</v>
      </c>
      <c r="U48" s="99">
        <v>1.7580457063945039</v>
      </c>
      <c r="V48" s="99">
        <v>2.4668739445888361</v>
      </c>
      <c r="W48" s="99">
        <v>4.1962118699403561</v>
      </c>
      <c r="X48" s="99">
        <v>0.94375759194704001</v>
      </c>
      <c r="Y48" s="99">
        <v>6.2178385377727388</v>
      </c>
      <c r="Z48" s="99">
        <v>4.9547274376938475</v>
      </c>
      <c r="AA48" s="99">
        <v>5.2701637595341584</v>
      </c>
      <c r="AB48" s="99">
        <v>5.595652141758805</v>
      </c>
      <c r="AC48" s="99">
        <v>1.0782785940796669</v>
      </c>
      <c r="AD48" s="99">
        <v>1.3165515674601194</v>
      </c>
      <c r="AE48" s="99">
        <v>0.5610411357334244</v>
      </c>
      <c r="AF48" s="99">
        <v>47.191038425387944</v>
      </c>
      <c r="AG48" s="99">
        <v>2.7648432118022856E-2</v>
      </c>
      <c r="AH48" s="99">
        <v>26.444271239685236</v>
      </c>
      <c r="AI48" s="99">
        <v>4.4831970660525827E-2</v>
      </c>
      <c r="AJ48" s="99">
        <v>0</v>
      </c>
      <c r="AK48" s="99">
        <v>0</v>
      </c>
      <c r="AL48" s="99">
        <v>0</v>
      </c>
      <c r="AM48" s="99">
        <v>0</v>
      </c>
      <c r="AN48" s="99">
        <v>0.29628250072178675</v>
      </c>
      <c r="AO48" s="99">
        <v>6.0893486627667226</v>
      </c>
      <c r="AP48" s="99">
        <v>24.693432247861736</v>
      </c>
      <c r="AQ48" s="99">
        <v>13.828910562734777</v>
      </c>
      <c r="AR48" s="99">
        <v>0</v>
      </c>
      <c r="AS48" s="67">
        <v>2565.1256144736631</v>
      </c>
      <c r="AT48" s="99">
        <v>208.95159528695467</v>
      </c>
      <c r="AU48" s="99">
        <v>6607.5368507079565</v>
      </c>
      <c r="AV48" s="99">
        <v>0</v>
      </c>
      <c r="AW48" s="99">
        <v>0</v>
      </c>
      <c r="AX48" s="99">
        <v>0.21404552031066193</v>
      </c>
      <c r="AY48" s="99">
        <v>0</v>
      </c>
      <c r="AZ48" s="99">
        <v>760.50636189015813</v>
      </c>
      <c r="BA48" s="67">
        <v>7577.2088534053801</v>
      </c>
      <c r="BB48" s="67">
        <v>10142.334467879044</v>
      </c>
    </row>
    <row r="49" spans="1:54" s="73" customFormat="1" ht="10.5" customHeight="1">
      <c r="A49" s="64" t="s">
        <v>487</v>
      </c>
      <c r="B49" s="99">
        <v>1153.983762620672</v>
      </c>
      <c r="C49" s="99">
        <v>89.153471906238792</v>
      </c>
      <c r="D49" s="99">
        <v>5.4979594416743272E-2</v>
      </c>
      <c r="E49" s="99">
        <v>3.311376022136173</v>
      </c>
      <c r="F49" s="99">
        <v>2.2481717658881462E-2</v>
      </c>
      <c r="G49" s="99">
        <v>10.899299375529779</v>
      </c>
      <c r="H49" s="99">
        <v>0.10989826210077447</v>
      </c>
      <c r="I49" s="99">
        <v>0</v>
      </c>
      <c r="J49" s="99">
        <v>0.47371443642175137</v>
      </c>
      <c r="K49" s="99">
        <v>0.17427787782914361</v>
      </c>
      <c r="L49" s="99">
        <v>2.0229420987854283</v>
      </c>
      <c r="M49" s="99">
        <v>0.17396358267857837</v>
      </c>
      <c r="N49" s="99">
        <v>3.7204519425379772</v>
      </c>
      <c r="O49" s="99">
        <v>0.23672985769252675</v>
      </c>
      <c r="P49" s="99">
        <v>5.1628300128313924</v>
      </c>
      <c r="Q49" s="99">
        <v>21.924596194612661</v>
      </c>
      <c r="R49" s="99">
        <v>1.6263387687111148</v>
      </c>
      <c r="S49" s="99">
        <v>0.24964659039635961</v>
      </c>
      <c r="T49" s="99">
        <v>5.4211907989046608</v>
      </c>
      <c r="U49" s="99">
        <v>0.11308161076016243</v>
      </c>
      <c r="V49" s="99">
        <v>0.11576844557519284</v>
      </c>
      <c r="W49" s="99">
        <v>9.7125455273289418E-2</v>
      </c>
      <c r="X49" s="99">
        <v>5.6340547224294601E-2</v>
      </c>
      <c r="Y49" s="99">
        <v>0.49445988228927451</v>
      </c>
      <c r="Z49" s="99">
        <v>0.30049502089998992</v>
      </c>
      <c r="AA49" s="99">
        <v>0.79034372874503056</v>
      </c>
      <c r="AB49" s="99">
        <v>0.15250854619020027</v>
      </c>
      <c r="AC49" s="99">
        <v>3.651338407635496E-2</v>
      </c>
      <c r="AD49" s="99">
        <v>2.522440695369653</v>
      </c>
      <c r="AE49" s="99">
        <v>7.3361677231093686E-3</v>
      </c>
      <c r="AF49" s="99">
        <v>0.18946871966044032</v>
      </c>
      <c r="AG49" s="99">
        <v>0</v>
      </c>
      <c r="AH49" s="99">
        <v>0.12562237487489369</v>
      </c>
      <c r="AI49" s="99">
        <v>0</v>
      </c>
      <c r="AJ49" s="99">
        <v>0</v>
      </c>
      <c r="AK49" s="99">
        <v>0</v>
      </c>
      <c r="AL49" s="99">
        <v>0</v>
      </c>
      <c r="AM49" s="99">
        <v>0</v>
      </c>
      <c r="AN49" s="99">
        <v>2.30082791831005E-2</v>
      </c>
      <c r="AO49" s="99">
        <v>8.1093930581173979E-2</v>
      </c>
      <c r="AP49" s="99">
        <v>6.5323951704811201E-2</v>
      </c>
      <c r="AQ49" s="99">
        <v>0</v>
      </c>
      <c r="AR49" s="99">
        <v>0</v>
      </c>
      <c r="AS49" s="67">
        <v>149.90911977961377</v>
      </c>
      <c r="AT49" s="99">
        <v>625.77191839427803</v>
      </c>
      <c r="AU49" s="99">
        <v>425.22732012854055</v>
      </c>
      <c r="AV49" s="99">
        <v>0</v>
      </c>
      <c r="AW49" s="99">
        <v>0</v>
      </c>
      <c r="AX49" s="99">
        <v>0</v>
      </c>
      <c r="AY49" s="99">
        <v>0</v>
      </c>
      <c r="AZ49" s="99">
        <v>-46.924595680966718</v>
      </c>
      <c r="BA49" s="67">
        <v>1004.0746428418519</v>
      </c>
      <c r="BB49" s="67">
        <v>1153.9837626214658</v>
      </c>
    </row>
    <row r="50" spans="1:54" s="73" customFormat="1" ht="10.5" customHeight="1">
      <c r="A50" s="64" t="s">
        <v>488</v>
      </c>
      <c r="B50" s="99">
        <v>1400.8188770356742</v>
      </c>
      <c r="C50" s="99">
        <v>0.95568888872709223</v>
      </c>
      <c r="D50" s="99">
        <v>0</v>
      </c>
      <c r="E50" s="99">
        <v>0.77967069570172498</v>
      </c>
      <c r="F50" s="99">
        <v>3.6283988817681356E-2</v>
      </c>
      <c r="G50" s="99">
        <v>0.69620199488101875</v>
      </c>
      <c r="H50" s="99">
        <v>0.12107465340455459</v>
      </c>
      <c r="I50" s="99">
        <v>0</v>
      </c>
      <c r="J50" s="99">
        <v>22.161182518760995</v>
      </c>
      <c r="K50" s="99">
        <v>0.41034243496053069</v>
      </c>
      <c r="L50" s="99">
        <v>3.1459308143802076</v>
      </c>
      <c r="M50" s="99">
        <v>24.351092294069417</v>
      </c>
      <c r="N50" s="99">
        <v>26.085021478424608</v>
      </c>
      <c r="O50" s="99">
        <v>9.6744849803368949E-2</v>
      </c>
      <c r="P50" s="99">
        <v>3.6383122947916959</v>
      </c>
      <c r="Q50" s="99">
        <v>6.5052113450262112</v>
      </c>
      <c r="R50" s="99">
        <v>1.6935989979378441</v>
      </c>
      <c r="S50" s="99">
        <v>5.9201360338945408E-2</v>
      </c>
      <c r="T50" s="99">
        <v>69.846882129223559</v>
      </c>
      <c r="U50" s="99">
        <v>0.51125331540686503</v>
      </c>
      <c r="V50" s="99">
        <v>0.20034010134449609</v>
      </c>
      <c r="W50" s="99">
        <v>1.0667133055023434</v>
      </c>
      <c r="X50" s="99">
        <v>0.48340222563555102</v>
      </c>
      <c r="Y50" s="99">
        <v>14.384348501298007</v>
      </c>
      <c r="Z50" s="99">
        <v>3.3224205629026144</v>
      </c>
      <c r="AA50" s="99">
        <v>2.0178538770784868</v>
      </c>
      <c r="AB50" s="99">
        <v>4.5311406198493529</v>
      </c>
      <c r="AC50" s="99">
        <v>1.978512712686225</v>
      </c>
      <c r="AD50" s="99">
        <v>12.074708230858505</v>
      </c>
      <c r="AE50" s="99">
        <v>5.3869443525927263E-2</v>
      </c>
      <c r="AF50" s="99">
        <v>0</v>
      </c>
      <c r="AG50" s="99">
        <v>2.9407504287219319E-3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2.7011386209156885E-2</v>
      </c>
      <c r="AO50" s="99">
        <v>0</v>
      </c>
      <c r="AP50" s="99">
        <v>0</v>
      </c>
      <c r="AQ50" s="99">
        <v>0</v>
      </c>
      <c r="AR50" s="99">
        <v>0</v>
      </c>
      <c r="AS50" s="67">
        <v>201.23695577197572</v>
      </c>
      <c r="AT50" s="99">
        <v>89.089313384147729</v>
      </c>
      <c r="AU50" s="99">
        <v>1103.1531515712841</v>
      </c>
      <c r="AV50" s="99">
        <v>0</v>
      </c>
      <c r="AW50" s="99">
        <v>0</v>
      </c>
      <c r="AX50" s="99">
        <v>0</v>
      </c>
      <c r="AY50" s="99">
        <v>0</v>
      </c>
      <c r="AZ50" s="99">
        <v>7.3394563087470459</v>
      </c>
      <c r="BA50" s="67">
        <v>1199.5819212641788</v>
      </c>
      <c r="BB50" s="67">
        <v>1400.8188770361546</v>
      </c>
    </row>
    <row r="51" spans="1:54" s="73" customFormat="1" ht="10.5" customHeight="1">
      <c r="A51" s="64" t="s">
        <v>543</v>
      </c>
      <c r="B51" s="99">
        <v>3333.7550126832853</v>
      </c>
      <c r="C51" s="99">
        <v>319.42308234552047</v>
      </c>
      <c r="D51" s="99">
        <v>0</v>
      </c>
      <c r="E51" s="99">
        <v>0.22382008170150103</v>
      </c>
      <c r="F51" s="99">
        <v>3.4791357656210806</v>
      </c>
      <c r="G51" s="99">
        <v>0.59031966714526174</v>
      </c>
      <c r="H51" s="99">
        <v>2.4946417489050021E-2</v>
      </c>
      <c r="I51" s="99">
        <v>0</v>
      </c>
      <c r="J51" s="99">
        <v>3.1620689680375634E-5</v>
      </c>
      <c r="K51" s="99">
        <v>1.0935312695755793E-4</v>
      </c>
      <c r="L51" s="99">
        <v>0.42280526953705966</v>
      </c>
      <c r="M51" s="99">
        <v>0.33795819914858294</v>
      </c>
      <c r="N51" s="99">
        <v>2.3637203337981667</v>
      </c>
      <c r="O51" s="99">
        <v>4.029526746323871E-4</v>
      </c>
      <c r="P51" s="99">
        <v>39.473238074870096</v>
      </c>
      <c r="Q51" s="99">
        <v>2.2129436227520465</v>
      </c>
      <c r="R51" s="99">
        <v>7.8642216093854467E-2</v>
      </c>
      <c r="S51" s="99">
        <v>2.7070138501064968E-3</v>
      </c>
      <c r="T51" s="99">
        <v>7.5950603545947293E-3</v>
      </c>
      <c r="U51" s="99">
        <v>9.2491558736074175E-4</v>
      </c>
      <c r="V51" s="99">
        <v>5.6530340925320041E-4</v>
      </c>
      <c r="W51" s="99">
        <v>2.6784654978774837E-3</v>
      </c>
      <c r="X51" s="99">
        <v>9.1485091333249783E-6</v>
      </c>
      <c r="Y51" s="99">
        <v>1.3540357851571094E-2</v>
      </c>
      <c r="Z51" s="99">
        <v>2.6924466875925777E-3</v>
      </c>
      <c r="AA51" s="99">
        <v>2.3072690834129925E-3</v>
      </c>
      <c r="AB51" s="99">
        <v>8.577103251739028E-4</v>
      </c>
      <c r="AC51" s="99">
        <v>0</v>
      </c>
      <c r="AD51" s="99">
        <v>3.9844043007662533E-2</v>
      </c>
      <c r="AE51" s="99">
        <v>1.8244680710163158E-4</v>
      </c>
      <c r="AF51" s="99">
        <v>0</v>
      </c>
      <c r="AG51" s="99">
        <v>0</v>
      </c>
      <c r="AH51" s="99">
        <v>0</v>
      </c>
      <c r="AI51" s="99">
        <v>0</v>
      </c>
      <c r="AJ51" s="99">
        <v>4.2896861245594498E-2</v>
      </c>
      <c r="AK51" s="99">
        <v>0</v>
      </c>
      <c r="AL51" s="99">
        <v>0</v>
      </c>
      <c r="AM51" s="99">
        <v>0</v>
      </c>
      <c r="AN51" s="99">
        <v>6.4645348334645689</v>
      </c>
      <c r="AO51" s="99">
        <v>0</v>
      </c>
      <c r="AP51" s="99">
        <v>0</v>
      </c>
      <c r="AQ51" s="99">
        <v>8.9920224123534592E-3</v>
      </c>
      <c r="AR51" s="99">
        <v>0</v>
      </c>
      <c r="AS51" s="67">
        <v>375.22148381826185</v>
      </c>
      <c r="AT51" s="99">
        <v>28.673095020583528</v>
      </c>
      <c r="AU51" s="99">
        <v>2692.2547774857799</v>
      </c>
      <c r="AV51" s="99">
        <v>0</v>
      </c>
      <c r="AW51" s="99">
        <v>0</v>
      </c>
      <c r="AX51" s="99">
        <v>2.7411754810398996</v>
      </c>
      <c r="AY51" s="99">
        <v>0</v>
      </c>
      <c r="AZ51" s="99">
        <v>234.86448087826739</v>
      </c>
      <c r="BA51" s="67">
        <v>2958.5335288656706</v>
      </c>
      <c r="BB51" s="67">
        <v>3333.7550126839324</v>
      </c>
    </row>
    <row r="52" spans="1:54" s="73" customFormat="1" ht="10.5" customHeight="1">
      <c r="A52" s="64" t="s">
        <v>489</v>
      </c>
      <c r="B52" s="99">
        <v>1930.9105616106333</v>
      </c>
      <c r="C52" s="99">
        <v>0.59228721314933352</v>
      </c>
      <c r="D52" s="99">
        <v>13.411927364121297</v>
      </c>
      <c r="E52" s="99">
        <v>35.041181658150009</v>
      </c>
      <c r="F52" s="99">
        <v>0.1662765052376165</v>
      </c>
      <c r="G52" s="99">
        <v>66.275768266204011</v>
      </c>
      <c r="H52" s="99">
        <v>1.2276359047691958</v>
      </c>
      <c r="I52" s="99">
        <v>4.1314648053708075E-2</v>
      </c>
      <c r="J52" s="99">
        <v>0.87766197489347508</v>
      </c>
      <c r="K52" s="99">
        <v>0.90683750565181409</v>
      </c>
      <c r="L52" s="99">
        <v>10.151497193539029</v>
      </c>
      <c r="M52" s="99">
        <v>13.218689547461366</v>
      </c>
      <c r="N52" s="99">
        <v>13.310678482137135</v>
      </c>
      <c r="O52" s="99">
        <v>5.1222450731142501</v>
      </c>
      <c r="P52" s="99">
        <v>27.139546023268196</v>
      </c>
      <c r="Q52" s="99">
        <v>8.6530144311192103</v>
      </c>
      <c r="R52" s="99">
        <v>17.808238820537227</v>
      </c>
      <c r="S52" s="99">
        <v>0.23769047533107801</v>
      </c>
      <c r="T52" s="99">
        <v>7.8839397650288134</v>
      </c>
      <c r="U52" s="99">
        <v>1.2542503526391124</v>
      </c>
      <c r="V52" s="99">
        <v>0.39368518017306231</v>
      </c>
      <c r="W52" s="99">
        <v>1.2561032237699541</v>
      </c>
      <c r="X52" s="99">
        <v>1.0055466156118422</v>
      </c>
      <c r="Y52" s="99">
        <v>1.7135730412415864</v>
      </c>
      <c r="Z52" s="99">
        <v>4.4780066308986655</v>
      </c>
      <c r="AA52" s="99">
        <v>20.461124806492734</v>
      </c>
      <c r="AB52" s="99">
        <v>3.1025557848255829</v>
      </c>
      <c r="AC52" s="99">
        <v>0.82096061410790355</v>
      </c>
      <c r="AD52" s="99">
        <v>5.4263225585600736</v>
      </c>
      <c r="AE52" s="99">
        <v>0.3307384109562892</v>
      </c>
      <c r="AF52" s="99">
        <v>2.7456879735904423</v>
      </c>
      <c r="AG52" s="99">
        <v>5.0843534893702156</v>
      </c>
      <c r="AH52" s="99">
        <v>31.13991060200118</v>
      </c>
      <c r="AI52" s="99">
        <v>1.037017127985183</v>
      </c>
      <c r="AJ52" s="99">
        <v>0</v>
      </c>
      <c r="AK52" s="99">
        <v>7.5140776651053953E-3</v>
      </c>
      <c r="AL52" s="99">
        <v>0.26230109474453367</v>
      </c>
      <c r="AM52" s="99">
        <v>0.32387324730354794</v>
      </c>
      <c r="AN52" s="99">
        <v>1.0953151885901624</v>
      </c>
      <c r="AO52" s="99">
        <v>8.3196205298312691</v>
      </c>
      <c r="AP52" s="99">
        <v>0</v>
      </c>
      <c r="AQ52" s="99">
        <v>0.13483282306288413</v>
      </c>
      <c r="AR52" s="99">
        <v>0</v>
      </c>
      <c r="AS52" s="67">
        <v>312.4597242251881</v>
      </c>
      <c r="AT52" s="99">
        <v>221.53428862269081</v>
      </c>
      <c r="AU52" s="99">
        <v>1407.9579595366854</v>
      </c>
      <c r="AV52" s="99">
        <v>0</v>
      </c>
      <c r="AW52" s="99">
        <v>0</v>
      </c>
      <c r="AX52" s="99">
        <v>6.0508890433322051</v>
      </c>
      <c r="AY52" s="99">
        <v>0</v>
      </c>
      <c r="AZ52" s="99">
        <v>-17.09229981611567</v>
      </c>
      <c r="BA52" s="67">
        <v>1618.4508373865929</v>
      </c>
      <c r="BB52" s="67">
        <v>1930.9105616117808</v>
      </c>
    </row>
    <row r="53" spans="1:54" s="73" customFormat="1" ht="10.5" customHeight="1">
      <c r="A53" s="64" t="s">
        <v>490</v>
      </c>
      <c r="B53" s="99">
        <v>866.90004097156134</v>
      </c>
      <c r="C53" s="99">
        <v>1.8807483421731526</v>
      </c>
      <c r="D53" s="99">
        <v>0</v>
      </c>
      <c r="E53" s="99">
        <v>0.89256095252122369</v>
      </c>
      <c r="F53" s="99">
        <v>2.0619892699820688E-2</v>
      </c>
      <c r="G53" s="99">
        <v>1.1453735751780814</v>
      </c>
      <c r="H53" s="99">
        <v>9.7907350481948041E-2</v>
      </c>
      <c r="I53" s="99">
        <v>0</v>
      </c>
      <c r="J53" s="99">
        <v>0.18142699731456724</v>
      </c>
      <c r="K53" s="99">
        <v>0.93393333598156847</v>
      </c>
      <c r="L53" s="99">
        <v>0.32225412999998926</v>
      </c>
      <c r="M53" s="99">
        <v>8.5404907958259777</v>
      </c>
      <c r="N53" s="99">
        <v>6.7531269379428522</v>
      </c>
      <c r="O53" s="99">
        <v>8.9982305935205105</v>
      </c>
      <c r="P53" s="99">
        <v>0.75354508892964667</v>
      </c>
      <c r="Q53" s="99">
        <v>13.379438132619086</v>
      </c>
      <c r="R53" s="99">
        <v>0.52291466803163211</v>
      </c>
      <c r="S53" s="99">
        <v>4.1156834262897953E-3</v>
      </c>
      <c r="T53" s="99">
        <v>15.643564216077429</v>
      </c>
      <c r="U53" s="99">
        <v>3.0297905511894747</v>
      </c>
      <c r="V53" s="99">
        <v>0.55006217085208831</v>
      </c>
      <c r="W53" s="99">
        <v>9.3504609876657696</v>
      </c>
      <c r="X53" s="99">
        <v>0.87609743583245558</v>
      </c>
      <c r="Y53" s="99">
        <v>4.9347956535532234</v>
      </c>
      <c r="Z53" s="99">
        <v>6.3916456721460051</v>
      </c>
      <c r="AA53" s="99">
        <v>47.268087214723266</v>
      </c>
      <c r="AB53" s="99">
        <v>4.0553327964333654</v>
      </c>
      <c r="AC53" s="99">
        <v>1.705949157863305</v>
      </c>
      <c r="AD53" s="99">
        <v>22.388298330388878</v>
      </c>
      <c r="AE53" s="99">
        <v>1.8490287861085628</v>
      </c>
      <c r="AF53" s="99">
        <v>5.6143335663327747</v>
      </c>
      <c r="AG53" s="99">
        <v>175.92521565369248</v>
      </c>
      <c r="AH53" s="99">
        <v>25.218691723334643</v>
      </c>
      <c r="AI53" s="99">
        <v>6.8681390027540843</v>
      </c>
      <c r="AJ53" s="99">
        <v>0.18575219115574659</v>
      </c>
      <c r="AK53" s="99">
        <v>2.2701272383137816</v>
      </c>
      <c r="AL53" s="99">
        <v>8.3499818158522601E-3</v>
      </c>
      <c r="AM53" s="99">
        <v>23.769476497668649</v>
      </c>
      <c r="AN53" s="99">
        <v>9.7152596995193434</v>
      </c>
      <c r="AO53" s="99">
        <v>2.7282047882127092</v>
      </c>
      <c r="AP53" s="99">
        <v>0</v>
      </c>
      <c r="AQ53" s="99">
        <v>0.8183322112185123</v>
      </c>
      <c r="AR53" s="99">
        <v>0</v>
      </c>
      <c r="AS53" s="67">
        <v>415.5916820034987</v>
      </c>
      <c r="AT53" s="99">
        <v>56.74359317101225</v>
      </c>
      <c r="AU53" s="99">
        <v>109.66614078127142</v>
      </c>
      <c r="AV53" s="99">
        <v>0</v>
      </c>
      <c r="AW53" s="99">
        <v>0</v>
      </c>
      <c r="AX53" s="99">
        <v>1.5512735366579005</v>
      </c>
      <c r="AY53" s="99">
        <v>0</v>
      </c>
      <c r="AZ53" s="99">
        <v>283.34735147861636</v>
      </c>
      <c r="BA53" s="67">
        <v>451.30835896755792</v>
      </c>
      <c r="BB53" s="67">
        <v>866.90004097105657</v>
      </c>
    </row>
    <row r="54" spans="1:54" s="73" customFormat="1" ht="10.5" customHeight="1">
      <c r="A54" s="64" t="s">
        <v>491</v>
      </c>
      <c r="B54" s="99">
        <v>2341.0010915297057</v>
      </c>
      <c r="C54" s="99">
        <v>0.43647709531799439</v>
      </c>
      <c r="D54" s="99">
        <v>5.3876897426474391E-2</v>
      </c>
      <c r="E54" s="99">
        <v>0.50180200377368767</v>
      </c>
      <c r="F54" s="99">
        <v>7.8475195041825763E-2</v>
      </c>
      <c r="G54" s="99">
        <v>1.4998310708360556</v>
      </c>
      <c r="H54" s="99">
        <v>0.13649779361582071</v>
      </c>
      <c r="I54" s="99">
        <v>0</v>
      </c>
      <c r="J54" s="99">
        <v>9.0791008246569493E-2</v>
      </c>
      <c r="K54" s="99">
        <v>0.18578567052523765</v>
      </c>
      <c r="L54" s="99">
        <v>0.35887201142254188</v>
      </c>
      <c r="M54" s="99">
        <v>1.1192199541731951E-2</v>
      </c>
      <c r="N54" s="99">
        <v>0.74624124748342524</v>
      </c>
      <c r="O54" s="99">
        <v>5.9659447195300475E-2</v>
      </c>
      <c r="P54" s="99">
        <v>2.8478117222071617</v>
      </c>
      <c r="Q54" s="99">
        <v>6.6161752283865525</v>
      </c>
      <c r="R54" s="99">
        <v>11.436076593019266</v>
      </c>
      <c r="S54" s="99">
        <v>1.4442062988587578E-2</v>
      </c>
      <c r="T54" s="99">
        <v>0.20506569467246161</v>
      </c>
      <c r="U54" s="99">
        <v>0.12810075326724002</v>
      </c>
      <c r="V54" s="99">
        <v>7.6490057138444145E-3</v>
      </c>
      <c r="W54" s="99">
        <v>5.5204509385832434E-2</v>
      </c>
      <c r="X54" s="99">
        <v>1.7636592357522962E-2</v>
      </c>
      <c r="Y54" s="99">
        <v>7.8827842874207077E-2</v>
      </c>
      <c r="Z54" s="99">
        <v>0.15353628971307254</v>
      </c>
      <c r="AA54" s="99">
        <v>8.3521549125518013E-2</v>
      </c>
      <c r="AB54" s="99">
        <v>0.2007052869937862</v>
      </c>
      <c r="AC54" s="99">
        <v>7.269046311358307E-2</v>
      </c>
      <c r="AD54" s="99">
        <v>0.47860945189256476</v>
      </c>
      <c r="AE54" s="99">
        <v>1.7384990190252476E-3</v>
      </c>
      <c r="AF54" s="99">
        <v>0.56490672711288425</v>
      </c>
      <c r="AG54" s="99">
        <v>0.9013618114533184</v>
      </c>
      <c r="AH54" s="99">
        <v>30.197983683509847</v>
      </c>
      <c r="AI54" s="99">
        <v>7.4988505958073688</v>
      </c>
      <c r="AJ54" s="99">
        <v>1.4836570407457792</v>
      </c>
      <c r="AK54" s="99">
        <v>0.8582947962898384</v>
      </c>
      <c r="AL54" s="99">
        <v>0.11190984367592871</v>
      </c>
      <c r="AM54" s="99">
        <v>0</v>
      </c>
      <c r="AN54" s="99">
        <v>21.545735604368872</v>
      </c>
      <c r="AO54" s="99">
        <v>2.4601152937819002</v>
      </c>
      <c r="AP54" s="99">
        <v>6.1049783798639794</v>
      </c>
      <c r="AQ54" s="99">
        <v>9.0523126391815367</v>
      </c>
      <c r="AR54" s="99">
        <v>0</v>
      </c>
      <c r="AS54" s="67">
        <v>107.33739960094816</v>
      </c>
      <c r="AT54" s="99">
        <v>162.8639953670764</v>
      </c>
      <c r="AU54" s="99">
        <v>2001.4833968960525</v>
      </c>
      <c r="AV54" s="99">
        <v>0</v>
      </c>
      <c r="AW54" s="99">
        <v>0</v>
      </c>
      <c r="AX54" s="99">
        <v>189.5912849364795</v>
      </c>
      <c r="AY54" s="99">
        <v>0</v>
      </c>
      <c r="AZ54" s="99">
        <v>-120.27498527054559</v>
      </c>
      <c r="BA54" s="67">
        <v>2233.6636919290627</v>
      </c>
      <c r="BB54" s="67">
        <v>2341.0010915300109</v>
      </c>
    </row>
    <row r="55" spans="1:54" s="73" customFormat="1" ht="10.5" customHeight="1">
      <c r="A55" s="64" t="s">
        <v>492</v>
      </c>
      <c r="B55" s="99">
        <v>2536.3449070535185</v>
      </c>
      <c r="C55" s="99">
        <v>101.41798369227473</v>
      </c>
      <c r="D55" s="99">
        <v>0</v>
      </c>
      <c r="E55" s="99">
        <v>17.119365950075824</v>
      </c>
      <c r="F55" s="99">
        <v>2.6339391697603826E-2</v>
      </c>
      <c r="G55" s="99">
        <v>38.545238496346045</v>
      </c>
      <c r="H55" s="99">
        <v>6.6656627416547681E-2</v>
      </c>
      <c r="I55" s="99">
        <v>0</v>
      </c>
      <c r="J55" s="99">
        <v>1.004432771746804E-3</v>
      </c>
      <c r="K55" s="99">
        <v>1.2418450830455905E-3</v>
      </c>
      <c r="L55" s="99">
        <v>2.626439598042607E-2</v>
      </c>
      <c r="M55" s="99">
        <v>1.4841211365796752E-3</v>
      </c>
      <c r="N55" s="99">
        <v>1.1304458587430251</v>
      </c>
      <c r="O55" s="99">
        <v>9.9264505501176349E-5</v>
      </c>
      <c r="P55" s="99">
        <v>2.8180814521988644</v>
      </c>
      <c r="Q55" s="99">
        <v>3.0301440162417936</v>
      </c>
      <c r="R55" s="99">
        <v>0.75472647280146621</v>
      </c>
      <c r="S55" s="99">
        <v>3.4122739711708903</v>
      </c>
      <c r="T55" s="99">
        <v>8.7493853227139668E-4</v>
      </c>
      <c r="U55" s="99">
        <v>1.2791398666609486E-4</v>
      </c>
      <c r="V55" s="99">
        <v>1.0191409600774658E-2</v>
      </c>
      <c r="W55" s="99">
        <v>7.3040661573327064E-4</v>
      </c>
      <c r="X55" s="99">
        <v>1.2414212137001779E-2</v>
      </c>
      <c r="Y55" s="99">
        <v>5.9182950698155883E-4</v>
      </c>
      <c r="Z55" s="99">
        <v>7.5921592324014991E-2</v>
      </c>
      <c r="AA55" s="99">
        <v>1.1292256450184897E-2</v>
      </c>
      <c r="AB55" s="99">
        <v>1.51785981813806E-2</v>
      </c>
      <c r="AC55" s="99">
        <v>3.91917359492365E-5</v>
      </c>
      <c r="AD55" s="99">
        <v>6.8242767815742733E-2</v>
      </c>
      <c r="AE55" s="99">
        <v>6.5945904731162484E-3</v>
      </c>
      <c r="AF55" s="99">
        <v>0</v>
      </c>
      <c r="AG55" s="99">
        <v>0</v>
      </c>
      <c r="AH55" s="99">
        <v>7.6687953809921545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0.79887677353074338</v>
      </c>
      <c r="AO55" s="99">
        <v>65.039637490310753</v>
      </c>
      <c r="AP55" s="99">
        <v>170.41181159699283</v>
      </c>
      <c r="AQ55" s="99">
        <v>6.5356030514640828</v>
      </c>
      <c r="AR55" s="99">
        <v>0</v>
      </c>
      <c r="AS55" s="67">
        <v>419.0082739890945</v>
      </c>
      <c r="AT55" s="99">
        <v>177.63838594755254</v>
      </c>
      <c r="AU55" s="99">
        <v>825.67283008417519</v>
      </c>
      <c r="AV55" s="99">
        <v>88.759745702383441</v>
      </c>
      <c r="AW55" s="99">
        <v>0</v>
      </c>
      <c r="AX55" s="99">
        <v>934.41269313849307</v>
      </c>
      <c r="AY55" s="99">
        <v>0</v>
      </c>
      <c r="AZ55" s="99">
        <v>90.85297819221546</v>
      </c>
      <c r="BA55" s="67">
        <v>2117.3366330648196</v>
      </c>
      <c r="BB55" s="67">
        <v>2536.3449070539141</v>
      </c>
    </row>
    <row r="56" spans="1:54" s="73" customFormat="1" ht="10.5" customHeight="1">
      <c r="A56" s="64" t="s">
        <v>493</v>
      </c>
      <c r="B56" s="99">
        <v>2055.2495021426707</v>
      </c>
      <c r="C56" s="99">
        <v>0</v>
      </c>
      <c r="D56" s="99">
        <v>1.0093315490470323E-2</v>
      </c>
      <c r="E56" s="99">
        <v>5.4590450713563055E-3</v>
      </c>
      <c r="F56" s="99">
        <v>1.6111218143210593E-2</v>
      </c>
      <c r="G56" s="99">
        <v>4.5189286226833048E-2</v>
      </c>
      <c r="H56" s="99">
        <v>3.4083080040664925E-5</v>
      </c>
      <c r="I56" s="99">
        <v>0</v>
      </c>
      <c r="J56" s="99">
        <v>2.1597380733668459E-2</v>
      </c>
      <c r="K56" s="99">
        <v>8.4463045807112724E-3</v>
      </c>
      <c r="L56" s="99">
        <v>3.121176086509525E-3</v>
      </c>
      <c r="M56" s="99">
        <v>4.5519934547850749E-3</v>
      </c>
      <c r="N56" s="99">
        <v>3.7031489840101628E-2</v>
      </c>
      <c r="O56" s="99">
        <v>9.2490978810124691E-3</v>
      </c>
      <c r="P56" s="99">
        <v>0.33785388455839893</v>
      </c>
      <c r="Q56" s="99">
        <v>8.3806823904111205E-3</v>
      </c>
      <c r="R56" s="99">
        <v>1.2454297337599618E-4</v>
      </c>
      <c r="S56" s="99">
        <v>1.0714499262425015E-3</v>
      </c>
      <c r="T56" s="99">
        <v>0.78931585753028344</v>
      </c>
      <c r="U56" s="99">
        <v>1.178451433297445E-2</v>
      </c>
      <c r="V56" s="99">
        <v>1.1896106791569883E-3</v>
      </c>
      <c r="W56" s="99">
        <v>2.8673472463000671E-2</v>
      </c>
      <c r="X56" s="99">
        <v>1.629216170020964E-2</v>
      </c>
      <c r="Y56" s="99">
        <v>6.2925759363968936E-2</v>
      </c>
      <c r="Z56" s="99">
        <v>0.41421215000568168</v>
      </c>
      <c r="AA56" s="99">
        <v>3.0993318538087351</v>
      </c>
      <c r="AB56" s="99">
        <v>0.16922104665081861</v>
      </c>
      <c r="AC56" s="99">
        <v>3.7245886699251329E-2</v>
      </c>
      <c r="AD56" s="99">
        <v>5.785417921648417E-2</v>
      </c>
      <c r="AE56" s="99">
        <v>7.3794932815525183E-3</v>
      </c>
      <c r="AF56" s="99">
        <v>2.9494704851337206E-3</v>
      </c>
      <c r="AG56" s="99">
        <v>8.055980868185042E-3</v>
      </c>
      <c r="AH56" s="99">
        <v>0.29619425473383387</v>
      </c>
      <c r="AI56" s="99">
        <v>2.9451352906522743</v>
      </c>
      <c r="AJ56" s="99">
        <v>0</v>
      </c>
      <c r="AK56" s="99">
        <v>0</v>
      </c>
      <c r="AL56" s="99">
        <v>0</v>
      </c>
      <c r="AM56" s="99">
        <v>0</v>
      </c>
      <c r="AN56" s="99">
        <v>6.5362965663092965E-2</v>
      </c>
      <c r="AO56" s="99">
        <v>2.1958739086004875E-3</v>
      </c>
      <c r="AP56" s="99">
        <v>1.1475241534933955E-3</v>
      </c>
      <c r="AQ56" s="99">
        <v>2.62376818320742E-3</v>
      </c>
      <c r="AR56" s="99">
        <v>0</v>
      </c>
      <c r="AS56" s="67">
        <v>8.5274060648170682</v>
      </c>
      <c r="AT56" s="99">
        <v>180.70188929519151</v>
      </c>
      <c r="AU56" s="99">
        <v>1865.4765592408569</v>
      </c>
      <c r="AV56" s="99">
        <v>0</v>
      </c>
      <c r="AW56" s="99">
        <v>0</v>
      </c>
      <c r="AX56" s="99">
        <v>6.3346981606018744</v>
      </c>
      <c r="AY56" s="99">
        <v>0</v>
      </c>
      <c r="AZ56" s="99">
        <v>-5.7910506210412223</v>
      </c>
      <c r="BA56" s="67">
        <v>2046.7220960756092</v>
      </c>
      <c r="BB56" s="67">
        <v>2055.2495021404261</v>
      </c>
    </row>
    <row r="57" spans="1:54" s="73" customFormat="1" ht="10.5" customHeight="1">
      <c r="A57" s="64" t="s">
        <v>494</v>
      </c>
      <c r="B57" s="99">
        <v>5780.7743523185891</v>
      </c>
      <c r="C57" s="99">
        <v>46.041127418839181</v>
      </c>
      <c r="D57" s="99">
        <v>1.6209111715564273</v>
      </c>
      <c r="E57" s="99">
        <v>526.23201361546489</v>
      </c>
      <c r="F57" s="99">
        <v>1.6018121334218658</v>
      </c>
      <c r="G57" s="99">
        <v>237.11153804504067</v>
      </c>
      <c r="H57" s="99">
        <v>44.730796572309416</v>
      </c>
      <c r="I57" s="99">
        <v>0.28254099315277614</v>
      </c>
      <c r="J57" s="99">
        <v>10.384438165791085</v>
      </c>
      <c r="K57" s="99">
        <v>5.2720461443546522</v>
      </c>
      <c r="L57" s="99">
        <v>3.9777901585159121</v>
      </c>
      <c r="M57" s="99">
        <v>13.319710726804015</v>
      </c>
      <c r="N57" s="99">
        <v>45.268407370608202</v>
      </c>
      <c r="O57" s="99">
        <v>41.986368362878181</v>
      </c>
      <c r="P57" s="99">
        <v>45.850358367510538</v>
      </c>
      <c r="Q57" s="99">
        <v>32.732179279658581</v>
      </c>
      <c r="R57" s="99">
        <v>95.997019701076766</v>
      </c>
      <c r="S57" s="99">
        <v>138.54894238544944</v>
      </c>
      <c r="T57" s="99">
        <v>161.87708723751365</v>
      </c>
      <c r="U57" s="99">
        <v>3.0217472900147087</v>
      </c>
      <c r="V57" s="99">
        <v>1.0215062716267322</v>
      </c>
      <c r="W57" s="99">
        <v>8.6090919319160619</v>
      </c>
      <c r="X57" s="99">
        <v>6.2758210417444751</v>
      </c>
      <c r="Y57" s="99">
        <v>52.365617893934257</v>
      </c>
      <c r="Z57" s="99">
        <v>39.433420228344929</v>
      </c>
      <c r="AA57" s="99">
        <v>47.30928496228249</v>
      </c>
      <c r="AB57" s="99">
        <v>39.255504329163657</v>
      </c>
      <c r="AC57" s="99">
        <v>4.5471499909998734</v>
      </c>
      <c r="AD57" s="99">
        <v>71.7871439112659</v>
      </c>
      <c r="AE57" s="99">
        <v>3.7079887629990971</v>
      </c>
      <c r="AF57" s="99">
        <v>17.672519512723269</v>
      </c>
      <c r="AG57" s="99">
        <v>356.07531589861492</v>
      </c>
      <c r="AH57" s="99">
        <v>248.01864213953729</v>
      </c>
      <c r="AI57" s="99">
        <v>8.8802331552625908</v>
      </c>
      <c r="AJ57" s="99">
        <v>13.413902324160318</v>
      </c>
      <c r="AK57" s="99">
        <v>2.8077773794092376E-2</v>
      </c>
      <c r="AL57" s="99">
        <v>0.48147115113100325</v>
      </c>
      <c r="AM57" s="99">
        <v>2.8152489039600992</v>
      </c>
      <c r="AN57" s="99">
        <v>23.093749149749698</v>
      </c>
      <c r="AO57" s="99">
        <v>13.592447073785756</v>
      </c>
      <c r="AP57" s="99">
        <v>8.8080418132194147</v>
      </c>
      <c r="AQ57" s="99">
        <v>1.3782891055632867</v>
      </c>
      <c r="AR57" s="99">
        <v>0</v>
      </c>
      <c r="AS57" s="67">
        <v>2424.4273024657405</v>
      </c>
      <c r="AT57" s="99">
        <v>236.30178937933917</v>
      </c>
      <c r="AU57" s="99">
        <v>3401.0543267120638</v>
      </c>
      <c r="AV57" s="99">
        <v>0</v>
      </c>
      <c r="AW57" s="99">
        <v>0</v>
      </c>
      <c r="AX57" s="99">
        <v>114.56145134220213</v>
      </c>
      <c r="AY57" s="99">
        <v>0</v>
      </c>
      <c r="AZ57" s="99">
        <v>-395.57051757733609</v>
      </c>
      <c r="BA57" s="67">
        <v>3356.3470498562688</v>
      </c>
      <c r="BB57" s="67">
        <v>5780.7743523220088</v>
      </c>
    </row>
    <row r="58" spans="1:54" s="73" customFormat="1" ht="10.5" customHeight="1">
      <c r="A58" s="64" t="s">
        <v>495</v>
      </c>
      <c r="B58" s="99">
        <v>1476.6686959541448</v>
      </c>
      <c r="C58" s="99">
        <v>16.701637599914324</v>
      </c>
      <c r="D58" s="99">
        <v>0</v>
      </c>
      <c r="E58" s="99">
        <v>5.4368935867162189E-3</v>
      </c>
      <c r="F58" s="99">
        <v>3.521583888954151E-4</v>
      </c>
      <c r="G58" s="99">
        <v>1.193781542206916E-2</v>
      </c>
      <c r="H58" s="99">
        <v>7.1385529368177117E-2</v>
      </c>
      <c r="I58" s="99">
        <v>0</v>
      </c>
      <c r="J58" s="99">
        <v>2.8564860365671851E-3</v>
      </c>
      <c r="K58" s="99">
        <v>2.8718625763871156E-4</v>
      </c>
      <c r="L58" s="99">
        <v>0</v>
      </c>
      <c r="M58" s="99">
        <v>1.208215074492614E-2</v>
      </c>
      <c r="N58" s="99">
        <v>0.19396280413440101</v>
      </c>
      <c r="O58" s="99">
        <v>1.656237128752772E-2</v>
      </c>
      <c r="P58" s="99">
        <v>0.16472783615336661</v>
      </c>
      <c r="Q58" s="99">
        <v>9.5093267202434797E-3</v>
      </c>
      <c r="R58" s="99">
        <v>1.9765825331804687E-5</v>
      </c>
      <c r="S58" s="99">
        <v>0</v>
      </c>
      <c r="T58" s="99">
        <v>3.2849747908646337E-2</v>
      </c>
      <c r="U58" s="99">
        <v>194.11333494163699</v>
      </c>
      <c r="V58" s="99">
        <v>7.563287278171695E-4</v>
      </c>
      <c r="W58" s="99">
        <v>1.4548147716577415</v>
      </c>
      <c r="X58" s="99">
        <v>7.4703386127177931E-2</v>
      </c>
      <c r="Y58" s="99">
        <v>0.59749691424585993</v>
      </c>
      <c r="Z58" s="99">
        <v>2.0544412729005934</v>
      </c>
      <c r="AA58" s="99">
        <v>9.2730125389873685E-2</v>
      </c>
      <c r="AB58" s="99">
        <v>9.4025662541314444E-4</v>
      </c>
      <c r="AC58" s="99">
        <v>0</v>
      </c>
      <c r="AD58" s="99">
        <v>3.5200459519679039E-2</v>
      </c>
      <c r="AE58" s="99">
        <v>22.394904910108316</v>
      </c>
      <c r="AF58" s="99">
        <v>36.469557521576242</v>
      </c>
      <c r="AG58" s="99">
        <v>378.76594763686205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35.097479555439264</v>
      </c>
      <c r="AN58" s="99">
        <v>0</v>
      </c>
      <c r="AO58" s="99">
        <v>2.6299885324358439</v>
      </c>
      <c r="AP58" s="99">
        <v>0</v>
      </c>
      <c r="AQ58" s="99">
        <v>0</v>
      </c>
      <c r="AR58" s="99">
        <v>0</v>
      </c>
      <c r="AS58" s="67">
        <v>691.00590428500163</v>
      </c>
      <c r="AT58" s="99">
        <v>13.824744367300177</v>
      </c>
      <c r="AU58" s="99">
        <v>604.00998041134483</v>
      </c>
      <c r="AV58" s="99">
        <v>0</v>
      </c>
      <c r="AW58" s="99">
        <v>0</v>
      </c>
      <c r="AX58" s="99">
        <v>0</v>
      </c>
      <c r="AY58" s="99">
        <v>0</v>
      </c>
      <c r="AZ58" s="99">
        <v>167.82806689055121</v>
      </c>
      <c r="BA58" s="67">
        <v>785.66279166919617</v>
      </c>
      <c r="BB58" s="67">
        <v>1476.6686959541978</v>
      </c>
    </row>
    <row r="59" spans="1:54" s="73" customFormat="1" ht="10.5" customHeight="1">
      <c r="A59" s="64" t="s">
        <v>496</v>
      </c>
      <c r="B59" s="99">
        <v>2135.3860884527307</v>
      </c>
      <c r="C59" s="99">
        <v>22.538975641312433</v>
      </c>
      <c r="D59" s="99">
        <v>0</v>
      </c>
      <c r="E59" s="99">
        <v>4.0463383048136535E-3</v>
      </c>
      <c r="F59" s="99">
        <v>8.8317113126954794E-4</v>
      </c>
      <c r="G59" s="99">
        <v>5.7327341343923447E-4</v>
      </c>
      <c r="H59" s="99">
        <v>0</v>
      </c>
      <c r="I59" s="99">
        <v>0</v>
      </c>
      <c r="J59" s="99">
        <v>2.5349377656945464E-6</v>
      </c>
      <c r="K59" s="99">
        <v>3.135812258479614E-3</v>
      </c>
      <c r="L59" s="99">
        <v>0</v>
      </c>
      <c r="M59" s="99">
        <v>3.7562950666404138E-2</v>
      </c>
      <c r="N59" s="99">
        <v>3.429494206650205E-4</v>
      </c>
      <c r="O59" s="99">
        <v>2.3878615067035448E-4</v>
      </c>
      <c r="P59" s="99">
        <v>9.2258306961908468E-2</v>
      </c>
      <c r="Q59" s="99">
        <v>2.8264814758296977E-3</v>
      </c>
      <c r="R59" s="99">
        <v>1.0902472368577872E-5</v>
      </c>
      <c r="S59" s="99">
        <v>3.5525451085719836E-7</v>
      </c>
      <c r="T59" s="99">
        <v>1.6204155146779793E-3</v>
      </c>
      <c r="U59" s="99">
        <v>0.1807206544114576</v>
      </c>
      <c r="V59" s="99">
        <v>9.9833365328763374E-4</v>
      </c>
      <c r="W59" s="99">
        <v>9.8144562619998394E-3</v>
      </c>
      <c r="X59" s="99">
        <v>9.6767211386370334E-4</v>
      </c>
      <c r="Y59" s="99">
        <v>1.7208172667978909E-2</v>
      </c>
      <c r="Z59" s="99">
        <v>7.9738257813213365E-2</v>
      </c>
      <c r="AA59" s="99">
        <v>5.2622216266172493E-4</v>
      </c>
      <c r="AB59" s="99">
        <v>1.2292815357832775E-4</v>
      </c>
      <c r="AC59" s="99">
        <v>0</v>
      </c>
      <c r="AD59" s="99">
        <v>2.3909908385647598E-2</v>
      </c>
      <c r="AE59" s="99">
        <v>0.14587748510365314</v>
      </c>
      <c r="AF59" s="99">
        <v>82.708989165302398</v>
      </c>
      <c r="AG59" s="99">
        <v>943.23597301031612</v>
      </c>
      <c r="AH59" s="99">
        <v>0</v>
      </c>
      <c r="AI59" s="99">
        <v>0.74203530006140017</v>
      </c>
      <c r="AJ59" s="99">
        <v>0</v>
      </c>
      <c r="AK59" s="99">
        <v>0</v>
      </c>
      <c r="AL59" s="99">
        <v>0</v>
      </c>
      <c r="AM59" s="99">
        <v>34.614093815689436</v>
      </c>
      <c r="AN59" s="99">
        <v>0</v>
      </c>
      <c r="AO59" s="99">
        <v>1.6007949005191504</v>
      </c>
      <c r="AP59" s="99">
        <v>0</v>
      </c>
      <c r="AQ59" s="99">
        <v>5.8552970704198257</v>
      </c>
      <c r="AR59" s="99">
        <v>0</v>
      </c>
      <c r="AS59" s="67">
        <v>1091.8995452723107</v>
      </c>
      <c r="AT59" s="99">
        <v>12.310389924099148</v>
      </c>
      <c r="AU59" s="99">
        <v>489.39565692697488</v>
      </c>
      <c r="AV59" s="99">
        <v>0</v>
      </c>
      <c r="AW59" s="99">
        <v>0</v>
      </c>
      <c r="AX59" s="99">
        <v>0</v>
      </c>
      <c r="AY59" s="99">
        <v>0</v>
      </c>
      <c r="AZ59" s="99">
        <v>541.78049632934608</v>
      </c>
      <c r="BA59" s="67">
        <v>1043.4865431804201</v>
      </c>
      <c r="BB59" s="67">
        <v>2135.3860884527307</v>
      </c>
    </row>
    <row r="60" spans="1:54" s="73" customFormat="1" ht="10.5" customHeight="1">
      <c r="A60" s="64" t="s">
        <v>497</v>
      </c>
      <c r="B60" s="99">
        <v>2650.1681723189577</v>
      </c>
      <c r="C60" s="99">
        <v>70.577080147881532</v>
      </c>
      <c r="D60" s="99">
        <v>0.19267829810117254</v>
      </c>
      <c r="E60" s="99">
        <v>2.5084963971868177</v>
      </c>
      <c r="F60" s="99">
        <v>0.74210572077122361</v>
      </c>
      <c r="G60" s="99">
        <v>5.6852233850517067</v>
      </c>
      <c r="H60" s="99">
        <v>9.709017383130174</v>
      </c>
      <c r="I60" s="99">
        <v>0</v>
      </c>
      <c r="J60" s="99">
        <v>0.32969423822787713</v>
      </c>
      <c r="K60" s="99">
        <v>0.1607124951827219</v>
      </c>
      <c r="L60" s="99">
        <v>0.2551972207444273</v>
      </c>
      <c r="M60" s="99">
        <v>1.0076692143328669</v>
      </c>
      <c r="N60" s="99">
        <v>5.590294956658056</v>
      </c>
      <c r="O60" s="99">
        <v>0.20198728549741518</v>
      </c>
      <c r="P60" s="99">
        <v>12.348222713429664</v>
      </c>
      <c r="Q60" s="99">
        <v>9.3261271835484223</v>
      </c>
      <c r="R60" s="99">
        <v>7.1869895776779344</v>
      </c>
      <c r="S60" s="99">
        <v>0.18438090243241123</v>
      </c>
      <c r="T60" s="99">
        <v>3.8827076234828901</v>
      </c>
      <c r="U60" s="99">
        <v>17.528184387895649</v>
      </c>
      <c r="V60" s="99">
        <v>0.45866005199184334</v>
      </c>
      <c r="W60" s="99">
        <v>2.0509288719353567</v>
      </c>
      <c r="X60" s="99">
        <v>0.25207766590343161</v>
      </c>
      <c r="Y60" s="99">
        <v>14.261216377687134</v>
      </c>
      <c r="Z60" s="99">
        <v>6.0834118641162505</v>
      </c>
      <c r="AA60" s="99">
        <v>22.325922607831686</v>
      </c>
      <c r="AB60" s="99">
        <v>0.88203249421534657</v>
      </c>
      <c r="AC60" s="99">
        <v>0.1573984582340322</v>
      </c>
      <c r="AD60" s="99">
        <v>7.9114427871574051</v>
      </c>
      <c r="AE60" s="99">
        <v>1.2859123000070154</v>
      </c>
      <c r="AF60" s="99">
        <v>1.6162069007712265</v>
      </c>
      <c r="AG60" s="99">
        <v>167.75650550353953</v>
      </c>
      <c r="AH60" s="99">
        <v>2.0794683531014631</v>
      </c>
      <c r="AI60" s="99">
        <v>0</v>
      </c>
      <c r="AJ60" s="99">
        <v>6.2211422788442334</v>
      </c>
      <c r="AK60" s="99">
        <v>0</v>
      </c>
      <c r="AL60" s="99">
        <v>0</v>
      </c>
      <c r="AM60" s="99">
        <v>6.5336384462898707</v>
      </c>
      <c r="AN60" s="99">
        <v>0.64886236379364037</v>
      </c>
      <c r="AO60" s="99">
        <v>2.2484918137782977</v>
      </c>
      <c r="AP60" s="99">
        <v>0.53666839271986255</v>
      </c>
      <c r="AQ60" s="99">
        <v>0.23641872837257361</v>
      </c>
      <c r="AR60" s="99">
        <v>0</v>
      </c>
      <c r="AS60" s="67">
        <v>390.96317539152324</v>
      </c>
      <c r="AT60" s="99">
        <v>143.3830780284103</v>
      </c>
      <c r="AU60" s="99">
        <v>2223.3503061315942</v>
      </c>
      <c r="AV60" s="99">
        <v>0</v>
      </c>
      <c r="AW60" s="99">
        <v>0</v>
      </c>
      <c r="AX60" s="99">
        <v>23.400740698999698</v>
      </c>
      <c r="AY60" s="99">
        <v>0</v>
      </c>
      <c r="AZ60" s="99">
        <v>-130.92912793189907</v>
      </c>
      <c r="BA60" s="67">
        <v>2259.2049969271052</v>
      </c>
      <c r="BB60" s="67">
        <v>2650.1681723186284</v>
      </c>
    </row>
    <row r="61" spans="1:54" s="73" customFormat="1" ht="10.5" customHeight="1">
      <c r="A61" s="64" t="s">
        <v>498</v>
      </c>
      <c r="B61" s="99">
        <v>3963.8071723397525</v>
      </c>
      <c r="C61" s="99">
        <v>15.169745259276539</v>
      </c>
      <c r="D61" s="99">
        <v>1.7613311802742029</v>
      </c>
      <c r="E61" s="99">
        <v>7.8180036977199237</v>
      </c>
      <c r="F61" s="99">
        <v>0.44204165133486928</v>
      </c>
      <c r="G61" s="99">
        <v>18.083186380363088</v>
      </c>
      <c r="H61" s="99">
        <v>0.41718074298882168</v>
      </c>
      <c r="I61" s="99">
        <v>0.11477685514099778</v>
      </c>
      <c r="J61" s="99">
        <v>1.1781622621202201</v>
      </c>
      <c r="K61" s="99">
        <v>0.49069985041791409</v>
      </c>
      <c r="L61" s="99">
        <v>0.98245250012032681</v>
      </c>
      <c r="M61" s="99">
        <v>2.501255863011016</v>
      </c>
      <c r="N61" s="99">
        <v>47.017637255617359</v>
      </c>
      <c r="O61" s="99">
        <v>0.29426161402254247</v>
      </c>
      <c r="P61" s="99">
        <v>7.5449719988620814</v>
      </c>
      <c r="Q61" s="99">
        <v>1.329015833124334</v>
      </c>
      <c r="R61" s="99">
        <v>0.70125838525220541</v>
      </c>
      <c r="S61" s="99">
        <v>0.53947702802484931</v>
      </c>
      <c r="T61" s="99">
        <v>21.350470556766339</v>
      </c>
      <c r="U61" s="99">
        <v>5.9397848123047758</v>
      </c>
      <c r="V61" s="99">
        <v>127.83074687728913</v>
      </c>
      <c r="W61" s="99">
        <v>447.75993597341085</v>
      </c>
      <c r="X61" s="99">
        <v>11.390443908262121</v>
      </c>
      <c r="Y61" s="99">
        <v>183.91162605915679</v>
      </c>
      <c r="Z61" s="99">
        <v>227.9540503288074</v>
      </c>
      <c r="AA61" s="99">
        <v>150.11104550184086</v>
      </c>
      <c r="AB61" s="99">
        <v>206.28188352994857</v>
      </c>
      <c r="AC61" s="99">
        <v>19.433196740248121</v>
      </c>
      <c r="AD61" s="99">
        <v>43.644858662857757</v>
      </c>
      <c r="AE61" s="99">
        <v>101.7368721691065</v>
      </c>
      <c r="AF61" s="99">
        <v>6.8728155831767737</v>
      </c>
      <c r="AG61" s="99">
        <v>250.52272736652412</v>
      </c>
      <c r="AH61" s="99">
        <v>36.373454374296131</v>
      </c>
      <c r="AI61" s="99">
        <v>1.015170225243466</v>
      </c>
      <c r="AJ61" s="99">
        <v>0</v>
      </c>
      <c r="AK61" s="99">
        <v>0.19449176086089492</v>
      </c>
      <c r="AL61" s="99">
        <v>0</v>
      </c>
      <c r="AM61" s="99">
        <v>0.73174223430194996</v>
      </c>
      <c r="AN61" s="99">
        <v>3.2326602904541097</v>
      </c>
      <c r="AO61" s="99">
        <v>1.6718078095458289</v>
      </c>
      <c r="AP61" s="99">
        <v>0</v>
      </c>
      <c r="AQ61" s="99">
        <v>0</v>
      </c>
      <c r="AR61" s="99">
        <v>0</v>
      </c>
      <c r="AS61" s="67">
        <v>1954.345243122074</v>
      </c>
      <c r="AT61" s="99">
        <v>211.5750756576885</v>
      </c>
      <c r="AU61" s="99">
        <v>1601.2804983421399</v>
      </c>
      <c r="AV61" s="99">
        <v>0</v>
      </c>
      <c r="AW61" s="99">
        <v>0</v>
      </c>
      <c r="AX61" s="99">
        <v>0</v>
      </c>
      <c r="AY61" s="99">
        <v>7.5740352136527379E-5</v>
      </c>
      <c r="AZ61" s="99">
        <v>196.60627946502427</v>
      </c>
      <c r="BA61" s="67">
        <v>2009.4619292052048</v>
      </c>
      <c r="BB61" s="67">
        <v>3963.8071723272787</v>
      </c>
    </row>
    <row r="62" spans="1:54" s="73" customFormat="1" ht="10.5" customHeight="1">
      <c r="A62" s="64" t="s">
        <v>499</v>
      </c>
      <c r="B62" s="99">
        <v>7797.4298580972909</v>
      </c>
      <c r="C62" s="99">
        <v>46.815402367395251</v>
      </c>
      <c r="D62" s="99">
        <v>2.8080443153702168</v>
      </c>
      <c r="E62" s="99">
        <v>9.9302133063438873</v>
      </c>
      <c r="F62" s="99">
        <v>1.8354405984823963</v>
      </c>
      <c r="G62" s="99">
        <v>23.94884275348511</v>
      </c>
      <c r="H62" s="99">
        <v>148.51802737247152</v>
      </c>
      <c r="I62" s="99">
        <v>3.8458954141560406E-2</v>
      </c>
      <c r="J62" s="99">
        <v>0.83989817614354911</v>
      </c>
      <c r="K62" s="99">
        <v>0.6977451414899043</v>
      </c>
      <c r="L62" s="99">
        <v>1.3417546152762547</v>
      </c>
      <c r="M62" s="99">
        <v>16.149333370599301</v>
      </c>
      <c r="N62" s="99">
        <v>2.605501541503461</v>
      </c>
      <c r="O62" s="99">
        <v>1.8630025229374891</v>
      </c>
      <c r="P62" s="99">
        <v>39.765807341560915</v>
      </c>
      <c r="Q62" s="99">
        <v>44.441093985680908</v>
      </c>
      <c r="R62" s="99">
        <v>17.354103649190286</v>
      </c>
      <c r="S62" s="99">
        <v>0.76471633461932487</v>
      </c>
      <c r="T62" s="99">
        <v>25.224077597894343</v>
      </c>
      <c r="U62" s="99">
        <v>7.1803977564757613</v>
      </c>
      <c r="V62" s="99">
        <v>9.6634800825330878</v>
      </c>
      <c r="W62" s="99">
        <v>99.805900879471181</v>
      </c>
      <c r="X62" s="99">
        <v>16.55219551592295</v>
      </c>
      <c r="Y62" s="99">
        <v>91.849675898705016</v>
      </c>
      <c r="Z62" s="99">
        <v>174.02023144059831</v>
      </c>
      <c r="AA62" s="99">
        <v>173.28560433497324</v>
      </c>
      <c r="AB62" s="99">
        <v>93.239727593184085</v>
      </c>
      <c r="AC62" s="99">
        <v>3.0059045018131112</v>
      </c>
      <c r="AD62" s="99">
        <v>105.0217907629378</v>
      </c>
      <c r="AE62" s="99">
        <v>37.546788615923091</v>
      </c>
      <c r="AF62" s="99">
        <v>67.171964467798546</v>
      </c>
      <c r="AG62" s="99">
        <v>463.98199378477671</v>
      </c>
      <c r="AH62" s="99">
        <v>48.236728325699033</v>
      </c>
      <c r="AI62" s="99">
        <v>3.0236669253385733</v>
      </c>
      <c r="AJ62" s="99">
        <v>47.194951830338383</v>
      </c>
      <c r="AK62" s="99">
        <v>0.30310275337614068</v>
      </c>
      <c r="AL62" s="99">
        <v>0</v>
      </c>
      <c r="AM62" s="99">
        <v>8.4356588185324739</v>
      </c>
      <c r="AN62" s="99">
        <v>7.3083536872376378</v>
      </c>
      <c r="AO62" s="99">
        <v>14.728742518305033</v>
      </c>
      <c r="AP62" s="99">
        <v>0</v>
      </c>
      <c r="AQ62" s="99">
        <v>0.98666418946923629</v>
      </c>
      <c r="AR62" s="99">
        <v>0</v>
      </c>
      <c r="AS62" s="67">
        <v>1857.4849886279951</v>
      </c>
      <c r="AT62" s="99">
        <v>507.1484956797778</v>
      </c>
      <c r="AU62" s="99">
        <v>5811.2760684095119</v>
      </c>
      <c r="AV62" s="99">
        <v>0</v>
      </c>
      <c r="AW62" s="99">
        <v>0</v>
      </c>
      <c r="AX62" s="99">
        <v>283.64429222684043</v>
      </c>
      <c r="AY62" s="99">
        <v>198.81032957969967</v>
      </c>
      <c r="AZ62" s="99">
        <v>-860.93431643063104</v>
      </c>
      <c r="BA62" s="67">
        <v>5939.9448694651992</v>
      </c>
      <c r="BB62" s="67">
        <v>7797.4298580931945</v>
      </c>
    </row>
    <row r="63" spans="1:54" s="73" customFormat="1" ht="10.5" customHeight="1">
      <c r="A63" s="64" t="s">
        <v>500</v>
      </c>
      <c r="B63" s="99">
        <v>331.85439705876445</v>
      </c>
      <c r="C63" s="99">
        <v>0</v>
      </c>
      <c r="D63" s="99">
        <v>0</v>
      </c>
      <c r="E63" s="99">
        <v>3.3746955820959153E-3</v>
      </c>
      <c r="F63" s="99">
        <v>1.9805306750780752E-2</v>
      </c>
      <c r="G63" s="99">
        <v>1.078950908319997E-2</v>
      </c>
      <c r="H63" s="99">
        <v>2.2284124667243763E-2</v>
      </c>
      <c r="I63" s="99">
        <v>0</v>
      </c>
      <c r="J63" s="99">
        <v>0.11792049323635884</v>
      </c>
      <c r="K63" s="99">
        <v>1.2260219260750241E-3</v>
      </c>
      <c r="L63" s="99">
        <v>9.3908697228672032E-3</v>
      </c>
      <c r="M63" s="99">
        <v>2.3930921254284407E-2</v>
      </c>
      <c r="N63" s="99">
        <v>2.7270330569329593</v>
      </c>
      <c r="O63" s="99">
        <v>18.104253587719281</v>
      </c>
      <c r="P63" s="99">
        <v>0.69749062468411349</v>
      </c>
      <c r="Q63" s="99">
        <v>3.5791981419854169E-3</v>
      </c>
      <c r="R63" s="99">
        <v>1.7746897402724364E-4</v>
      </c>
      <c r="S63" s="99">
        <v>0</v>
      </c>
      <c r="T63" s="99">
        <v>0.16231900668247409</v>
      </c>
      <c r="U63" s="99">
        <v>2.2935343538913236E-3</v>
      </c>
      <c r="V63" s="99">
        <v>2.1247053762591919E-3</v>
      </c>
      <c r="W63" s="99">
        <v>0.32399642829690445</v>
      </c>
      <c r="X63" s="99">
        <v>49.036151601090864</v>
      </c>
      <c r="Y63" s="99">
        <v>36.602118270464935</v>
      </c>
      <c r="Z63" s="99">
        <v>4.1684066026657725</v>
      </c>
      <c r="AA63" s="99">
        <v>0.43245070121086082</v>
      </c>
      <c r="AB63" s="99">
        <v>2.0542549310787384</v>
      </c>
      <c r="AC63" s="99">
        <v>3.2280190969876624E-4</v>
      </c>
      <c r="AD63" s="99">
        <v>1.5663794494543524</v>
      </c>
      <c r="AE63" s="99">
        <v>0.53644560117821205</v>
      </c>
      <c r="AF63" s="99">
        <v>4.7344948655105981</v>
      </c>
      <c r="AG63" s="99">
        <v>0</v>
      </c>
      <c r="AH63" s="99">
        <v>1.5521612674322314</v>
      </c>
      <c r="AI63" s="99">
        <v>10.379359186040244</v>
      </c>
      <c r="AJ63" s="99">
        <v>0</v>
      </c>
      <c r="AK63" s="99">
        <v>6.2683644851663889</v>
      </c>
      <c r="AL63" s="99">
        <v>0</v>
      </c>
      <c r="AM63" s="99">
        <v>0</v>
      </c>
      <c r="AN63" s="99">
        <v>5.6561045715750824E-2</v>
      </c>
      <c r="AO63" s="99">
        <v>0.81574415052883342</v>
      </c>
      <c r="AP63" s="99">
        <v>6.578598769010369E-3</v>
      </c>
      <c r="AQ63" s="99">
        <v>3.0190847851719917</v>
      </c>
      <c r="AR63" s="99">
        <v>0</v>
      </c>
      <c r="AS63" s="67">
        <v>143.46086789677329</v>
      </c>
      <c r="AT63" s="99">
        <v>100.11590826953365</v>
      </c>
      <c r="AU63" s="99">
        <v>82.013251008444684</v>
      </c>
      <c r="AV63" s="99">
        <v>0</v>
      </c>
      <c r="AW63" s="99">
        <v>0</v>
      </c>
      <c r="AX63" s="99">
        <v>0</v>
      </c>
      <c r="AY63" s="99">
        <v>19.202494767111549</v>
      </c>
      <c r="AZ63" s="99">
        <v>-12.938124883908856</v>
      </c>
      <c r="BA63" s="67">
        <v>188.39352916118099</v>
      </c>
      <c r="BB63" s="67">
        <v>331.85439705795432</v>
      </c>
    </row>
    <row r="64" spans="1:54" s="73" customFormat="1" ht="10.5" customHeight="1">
      <c r="A64" s="64" t="s">
        <v>501</v>
      </c>
      <c r="B64" s="99">
        <v>296.17775713970946</v>
      </c>
      <c r="C64" s="99">
        <v>1.3488363736730187E-2</v>
      </c>
      <c r="D64" s="99">
        <v>0</v>
      </c>
      <c r="E64" s="99">
        <v>1.0311522010183509E-3</v>
      </c>
      <c r="F64" s="99">
        <v>2.2568631593041597E-3</v>
      </c>
      <c r="G64" s="99">
        <v>1.6208963505359546E-2</v>
      </c>
      <c r="H64" s="99">
        <v>3.2911605060481422E-3</v>
      </c>
      <c r="I64" s="99">
        <v>0</v>
      </c>
      <c r="J64" s="99">
        <v>3.1990338942001866E-3</v>
      </c>
      <c r="K64" s="99">
        <v>1.0700571368540628E-2</v>
      </c>
      <c r="L64" s="99">
        <v>3.0151735412184723E-3</v>
      </c>
      <c r="M64" s="99">
        <v>1.2710095618792445E-2</v>
      </c>
      <c r="N64" s="99">
        <v>5.6703688417988549E-3</v>
      </c>
      <c r="O64" s="99">
        <v>0.88849228112565459</v>
      </c>
      <c r="P64" s="99">
        <v>0.11524651514679379</v>
      </c>
      <c r="Q64" s="99">
        <v>1.3680385290404329E-2</v>
      </c>
      <c r="R64" s="99">
        <v>4.0565313600325476E-3</v>
      </c>
      <c r="S64" s="99">
        <v>0</v>
      </c>
      <c r="T64" s="99">
        <v>4.2839954283437308E-3</v>
      </c>
      <c r="U64" s="99">
        <v>8.0109521535281234E-4</v>
      </c>
      <c r="V64" s="99">
        <v>3.1743506449015977E-4</v>
      </c>
      <c r="W64" s="99">
        <v>5.4575199988146056E-2</v>
      </c>
      <c r="X64" s="99">
        <v>8.2518789837429161</v>
      </c>
      <c r="Y64" s="99">
        <v>1.0468292571186883</v>
      </c>
      <c r="Z64" s="99">
        <v>0.37739846783755837</v>
      </c>
      <c r="AA64" s="99">
        <v>3.0765692315215837E-2</v>
      </c>
      <c r="AB64" s="99">
        <v>2.6260502354722562E-2</v>
      </c>
      <c r="AC64" s="99">
        <v>2.6209843914562221E-4</v>
      </c>
      <c r="AD64" s="99">
        <v>0.14428868955479301</v>
      </c>
      <c r="AE64" s="99">
        <v>0.11180346584230832</v>
      </c>
      <c r="AF64" s="99">
        <v>0.59354475826614195</v>
      </c>
      <c r="AG64" s="99">
        <v>0</v>
      </c>
      <c r="AH64" s="99">
        <v>2.6517020029599507</v>
      </c>
      <c r="AI64" s="99">
        <v>1.0910755335891458</v>
      </c>
      <c r="AJ64" s="99">
        <v>6.838517975449869E-3</v>
      </c>
      <c r="AK64" s="99">
        <v>21.164894784176226</v>
      </c>
      <c r="AL64" s="99">
        <v>3.1032724104494616</v>
      </c>
      <c r="AM64" s="99">
        <v>6.9048906692924204E-3</v>
      </c>
      <c r="AN64" s="99">
        <v>18.596793898724499</v>
      </c>
      <c r="AO64" s="99">
        <v>9.9740898859986089</v>
      </c>
      <c r="AP64" s="99">
        <v>3.2804956677934722</v>
      </c>
      <c r="AQ64" s="99">
        <v>5.2598233693675702</v>
      </c>
      <c r="AR64" s="99">
        <v>0</v>
      </c>
      <c r="AS64" s="67">
        <v>76.871948062167391</v>
      </c>
      <c r="AT64" s="99">
        <v>9.0125532037051119</v>
      </c>
      <c r="AU64" s="99">
        <v>98.226465546295373</v>
      </c>
      <c r="AV64" s="99">
        <v>0</v>
      </c>
      <c r="AW64" s="99">
        <v>0</v>
      </c>
      <c r="AX64" s="99">
        <v>87.992217332194059</v>
      </c>
      <c r="AY64" s="99">
        <v>112.12003520099825</v>
      </c>
      <c r="AZ64" s="99">
        <v>-88.045462205764693</v>
      </c>
      <c r="BA64" s="67">
        <v>219.30580907742808</v>
      </c>
      <c r="BB64" s="67">
        <v>296.17775713959549</v>
      </c>
    </row>
    <row r="65" spans="1:54" s="73" customFormat="1" ht="10.5" customHeight="1">
      <c r="A65" s="64" t="s">
        <v>502</v>
      </c>
      <c r="B65" s="99">
        <v>1032.0103053309506</v>
      </c>
      <c r="C65" s="99">
        <v>0</v>
      </c>
      <c r="D65" s="99">
        <v>0</v>
      </c>
      <c r="E65" s="99">
        <v>9.6368340731953217E-3</v>
      </c>
      <c r="F65" s="99">
        <v>2.0342623377372082E-3</v>
      </c>
      <c r="G65" s="99">
        <v>3.8039029731087998E-3</v>
      </c>
      <c r="H65" s="99">
        <v>1.6499894403877084E-5</v>
      </c>
      <c r="I65" s="99">
        <v>0</v>
      </c>
      <c r="J65" s="99">
        <v>2.0138187921327419E-3</v>
      </c>
      <c r="K65" s="99">
        <v>2.9582398974931645E-3</v>
      </c>
      <c r="L65" s="99">
        <v>6.4491961226177119E-3</v>
      </c>
      <c r="M65" s="99">
        <v>7.7336514474569129E-3</v>
      </c>
      <c r="N65" s="99">
        <v>2.3139949251331227E-3</v>
      </c>
      <c r="O65" s="99">
        <v>5.9093224778352438E-2</v>
      </c>
      <c r="P65" s="99">
        <v>4.1645347629185592E-2</v>
      </c>
      <c r="Q65" s="99">
        <v>0.19063653599728791</v>
      </c>
      <c r="R65" s="99">
        <v>9.4118252121206964E-5</v>
      </c>
      <c r="S65" s="99">
        <v>0</v>
      </c>
      <c r="T65" s="99">
        <v>1.4382093970432608E-2</v>
      </c>
      <c r="U65" s="99">
        <v>8.0866023925735275E-5</v>
      </c>
      <c r="V65" s="99">
        <v>2.1699288638363678E-2</v>
      </c>
      <c r="W65" s="99">
        <v>3.3328070543013233E-2</v>
      </c>
      <c r="X65" s="99">
        <v>3.3589458933856662</v>
      </c>
      <c r="Y65" s="99">
        <v>0.81075806465042888</v>
      </c>
      <c r="Z65" s="99">
        <v>0.22957190017182416</v>
      </c>
      <c r="AA65" s="99">
        <v>4.684343245229968</v>
      </c>
      <c r="AB65" s="99">
        <v>1.1778309531003173E-2</v>
      </c>
      <c r="AC65" s="99">
        <v>2.8237475297348841E-4</v>
      </c>
      <c r="AD65" s="99">
        <v>2.7448876902408714E-2</v>
      </c>
      <c r="AE65" s="99">
        <v>9.6589423164870958E-2</v>
      </c>
      <c r="AF65" s="99">
        <v>0</v>
      </c>
      <c r="AG65" s="99">
        <v>2.0819835960827149E-2</v>
      </c>
      <c r="AH65" s="99">
        <v>7.8915765430333629E-2</v>
      </c>
      <c r="AI65" s="99">
        <v>0.20255635566640251</v>
      </c>
      <c r="AJ65" s="99">
        <v>0</v>
      </c>
      <c r="AK65" s="99">
        <v>0.4908622242222922</v>
      </c>
      <c r="AL65" s="99">
        <v>0.23969221291720633</v>
      </c>
      <c r="AM65" s="99">
        <v>0</v>
      </c>
      <c r="AN65" s="99">
        <v>3.8525762552072393</v>
      </c>
      <c r="AO65" s="99">
        <v>3.1212529453179982E-2</v>
      </c>
      <c r="AP65" s="99">
        <v>8.6498287832254273E-3</v>
      </c>
      <c r="AQ65" s="99">
        <v>0.95658463952975126</v>
      </c>
      <c r="AR65" s="99">
        <v>0</v>
      </c>
      <c r="AS65" s="67">
        <v>15.499507681255562</v>
      </c>
      <c r="AT65" s="99">
        <v>27.193205457174326</v>
      </c>
      <c r="AU65" s="99">
        <v>878.69190328174113</v>
      </c>
      <c r="AV65" s="99">
        <v>0</v>
      </c>
      <c r="AW65" s="99">
        <v>0</v>
      </c>
      <c r="AX65" s="99">
        <v>111.65015448144186</v>
      </c>
      <c r="AY65" s="99">
        <v>50.08608802199501</v>
      </c>
      <c r="AZ65" s="99">
        <v>-51.110553593225404</v>
      </c>
      <c r="BA65" s="67">
        <v>1016.510797649127</v>
      </c>
      <c r="BB65" s="67">
        <v>1032.0103053303826</v>
      </c>
    </row>
    <row r="66" spans="1:54" s="73" customFormat="1" ht="10.5" customHeight="1">
      <c r="A66" s="64" t="s">
        <v>503</v>
      </c>
      <c r="B66" s="99">
        <v>705.02976707006701</v>
      </c>
      <c r="C66" s="99">
        <v>0</v>
      </c>
      <c r="D66" s="99">
        <v>0</v>
      </c>
      <c r="E66" s="99">
        <v>7.3419185079813321E-2</v>
      </c>
      <c r="F66" s="99">
        <v>5.8615581077418766E-2</v>
      </c>
      <c r="G66" s="99">
        <v>6.5714555527334531E-3</v>
      </c>
      <c r="H66" s="99">
        <v>6.2300485041053488E-4</v>
      </c>
      <c r="I66" s="99">
        <v>0</v>
      </c>
      <c r="J66" s="99">
        <v>2.3727598674341571E-2</v>
      </c>
      <c r="K66" s="99">
        <v>2.7628459956426654E-3</v>
      </c>
      <c r="L66" s="99">
        <v>2.1315392508127959E-3</v>
      </c>
      <c r="M66" s="99">
        <v>8.7653445667307123E-3</v>
      </c>
      <c r="N66" s="99">
        <v>2.1389860286348331E-3</v>
      </c>
      <c r="O66" s="99">
        <v>0.16016869163866387</v>
      </c>
      <c r="P66" s="99">
        <v>1.0759095016674785</v>
      </c>
      <c r="Q66" s="99">
        <v>2.652512381584135E-2</v>
      </c>
      <c r="R66" s="99">
        <v>3.2824097801392831E-3</v>
      </c>
      <c r="S66" s="99">
        <v>5.3850190797973055E-3</v>
      </c>
      <c r="T66" s="99">
        <v>0.19119600300293671</v>
      </c>
      <c r="U66" s="99">
        <v>4.6084468739065396E-3</v>
      </c>
      <c r="V66" s="99">
        <v>2.3193586611361366E-2</v>
      </c>
      <c r="W66" s="99">
        <v>0.3582068399767091</v>
      </c>
      <c r="X66" s="99">
        <v>7.8354065321341864</v>
      </c>
      <c r="Y66" s="99">
        <v>2.307801428843657</v>
      </c>
      <c r="Z66" s="99">
        <v>4.2457227168613265</v>
      </c>
      <c r="AA66" s="99">
        <v>16.225212850149532</v>
      </c>
      <c r="AB66" s="99">
        <v>2.6359401659513999</v>
      </c>
      <c r="AC66" s="99">
        <v>4.1551068311997674E-3</v>
      </c>
      <c r="AD66" s="99">
        <v>0.33596455235824862</v>
      </c>
      <c r="AE66" s="99">
        <v>0.44788494922749855</v>
      </c>
      <c r="AF66" s="99">
        <v>0.13143106634398216</v>
      </c>
      <c r="AG66" s="99">
        <v>7.6223797315611392</v>
      </c>
      <c r="AH66" s="99">
        <v>2.1801261482177257</v>
      </c>
      <c r="AI66" s="99">
        <v>0.76059687419861</v>
      </c>
      <c r="AJ66" s="99">
        <v>0</v>
      </c>
      <c r="AK66" s="99">
        <v>0.58261004215796142</v>
      </c>
      <c r="AL66" s="99">
        <v>0</v>
      </c>
      <c r="AM66" s="99">
        <v>0</v>
      </c>
      <c r="AN66" s="99">
        <v>11.732963929081507</v>
      </c>
      <c r="AO66" s="99">
        <v>4.415649877932637</v>
      </c>
      <c r="AP66" s="99">
        <v>2.3206636694343086</v>
      </c>
      <c r="AQ66" s="99">
        <v>0.31177994097274109</v>
      </c>
      <c r="AR66" s="99">
        <v>0</v>
      </c>
      <c r="AS66" s="67">
        <v>66.123520745781022</v>
      </c>
      <c r="AT66" s="99">
        <v>47.904845886581619</v>
      </c>
      <c r="AU66" s="99">
        <v>526.27408402793242</v>
      </c>
      <c r="AV66" s="99">
        <v>0</v>
      </c>
      <c r="AW66" s="99">
        <v>0</v>
      </c>
      <c r="AX66" s="99">
        <v>16.237657076472019</v>
      </c>
      <c r="AY66" s="99">
        <v>54.249242981888187</v>
      </c>
      <c r="AZ66" s="99">
        <v>-5.7595836493190475</v>
      </c>
      <c r="BA66" s="67">
        <v>638.90624632355514</v>
      </c>
      <c r="BB66" s="67">
        <v>705.02976706933612</v>
      </c>
    </row>
    <row r="67" spans="1:54" s="73" customFormat="1" ht="10.5" customHeight="1">
      <c r="A67" s="64" t="s">
        <v>504</v>
      </c>
      <c r="B67" s="99">
        <v>7747.1071570101221</v>
      </c>
      <c r="C67" s="99">
        <v>2.4922343038565735</v>
      </c>
      <c r="D67" s="99">
        <v>0.16803013204875694</v>
      </c>
      <c r="E67" s="99">
        <v>0.43427416355631365</v>
      </c>
      <c r="F67" s="99">
        <v>0.10936703317088114</v>
      </c>
      <c r="G67" s="99">
        <v>0.14125985698372556</v>
      </c>
      <c r="H67" s="99">
        <v>4.7650293441869754E-4</v>
      </c>
      <c r="I67" s="99">
        <v>0</v>
      </c>
      <c r="J67" s="99">
        <v>0.18115575850976517</v>
      </c>
      <c r="K67" s="99">
        <v>0.15478809776142621</v>
      </c>
      <c r="L67" s="99">
        <v>0.19340177350681209</v>
      </c>
      <c r="M67" s="99">
        <v>0.10306088786101053</v>
      </c>
      <c r="N67" s="99">
        <v>5.4574233742235356E-2</v>
      </c>
      <c r="O67" s="99">
        <v>7.221402447636871E-2</v>
      </c>
      <c r="P67" s="99">
        <v>2.0316961449991844</v>
      </c>
      <c r="Q67" s="99">
        <v>0.33426869152195993</v>
      </c>
      <c r="R67" s="99">
        <v>2.3718220595599498E-2</v>
      </c>
      <c r="S67" s="99">
        <v>3.792877473985665E-4</v>
      </c>
      <c r="T67" s="99">
        <v>1.1045255232206266</v>
      </c>
      <c r="U67" s="99">
        <v>4.6315841808593716E-2</v>
      </c>
      <c r="V67" s="99">
        <v>5.2826710747448615</v>
      </c>
      <c r="W67" s="99">
        <v>1.6715370614081611</v>
      </c>
      <c r="X67" s="99">
        <v>16.703994113832181</v>
      </c>
      <c r="Y67" s="99">
        <v>89.252859286429157</v>
      </c>
      <c r="Z67" s="99">
        <v>34.539646826478219</v>
      </c>
      <c r="AA67" s="99">
        <v>23.495413407615217</v>
      </c>
      <c r="AB67" s="99">
        <v>26.767846258828513</v>
      </c>
      <c r="AC67" s="99">
        <v>4.6147913020424813E-2</v>
      </c>
      <c r="AD67" s="99">
        <v>1.625754530398499</v>
      </c>
      <c r="AE67" s="99">
        <v>4.8398596809245831</v>
      </c>
      <c r="AF67" s="99">
        <v>60.142100638052284</v>
      </c>
      <c r="AG67" s="99">
        <v>78.965296354182669</v>
      </c>
      <c r="AH67" s="99">
        <v>16.527365600110869</v>
      </c>
      <c r="AI67" s="99">
        <v>20.796948788818298</v>
      </c>
      <c r="AJ67" s="99">
        <v>0.42699193401923718</v>
      </c>
      <c r="AK67" s="99">
        <v>3.4347876538858522</v>
      </c>
      <c r="AL67" s="99">
        <v>0.28791382182830283</v>
      </c>
      <c r="AM67" s="99">
        <v>3.8978231529598091</v>
      </c>
      <c r="AN67" s="99">
        <v>10.543872724009873</v>
      </c>
      <c r="AO67" s="99">
        <v>0.82635228083614543</v>
      </c>
      <c r="AP67" s="99">
        <v>1.8174950255104183E-2</v>
      </c>
      <c r="AQ67" s="99">
        <v>6.1384589437027017</v>
      </c>
      <c r="AR67" s="99">
        <v>0</v>
      </c>
      <c r="AS67" s="67">
        <v>413.87755747464257</v>
      </c>
      <c r="AT67" s="99">
        <v>484.1403280769353</v>
      </c>
      <c r="AU67" s="99">
        <v>6668.4737054065718</v>
      </c>
      <c r="AV67" s="99">
        <v>0</v>
      </c>
      <c r="AW67" s="99">
        <v>0</v>
      </c>
      <c r="AX67" s="99">
        <v>231.06481239192385</v>
      </c>
      <c r="AY67" s="99">
        <v>127.35519836292315</v>
      </c>
      <c r="AZ67" s="99">
        <v>-177.80444470533007</v>
      </c>
      <c r="BA67" s="67">
        <v>7333.2295995330242</v>
      </c>
      <c r="BB67" s="67">
        <v>7747.1071570076665</v>
      </c>
    </row>
    <row r="68" spans="1:54" s="73" customFormat="1" ht="10.5" customHeight="1">
      <c r="A68" s="64" t="s">
        <v>505</v>
      </c>
      <c r="B68" s="99">
        <v>3781.4194049616658</v>
      </c>
      <c r="C68" s="99">
        <v>0</v>
      </c>
      <c r="D68" s="99">
        <v>0</v>
      </c>
      <c r="E68" s="99">
        <v>0.12185801605317607</v>
      </c>
      <c r="F68" s="99">
        <v>1.3849391433830354</v>
      </c>
      <c r="G68" s="99">
        <v>0.31704002285759125</v>
      </c>
      <c r="H68" s="99">
        <v>1.3296128189518953E-2</v>
      </c>
      <c r="I68" s="99">
        <v>0</v>
      </c>
      <c r="J68" s="99">
        <v>6.8470704498690207E-3</v>
      </c>
      <c r="K68" s="99">
        <v>7.0907221060877341E-4</v>
      </c>
      <c r="L68" s="99">
        <v>3.3269202939408033E-3</v>
      </c>
      <c r="M68" s="99">
        <v>0.44297855303906331</v>
      </c>
      <c r="N68" s="99">
        <v>1.3316850874180278E-2</v>
      </c>
      <c r="O68" s="99">
        <v>5.7710462068509176E-3</v>
      </c>
      <c r="P68" s="99">
        <v>22.568362520517333</v>
      </c>
      <c r="Q68" s="99">
        <v>1.5787709063524662</v>
      </c>
      <c r="R68" s="99">
        <v>1.1339714416738103</v>
      </c>
      <c r="S68" s="99">
        <v>0</v>
      </c>
      <c r="T68" s="99">
        <v>0.19807578227122929</v>
      </c>
      <c r="U68" s="99">
        <v>1.3447974819105076E-3</v>
      </c>
      <c r="V68" s="99">
        <v>0.97544438715760395</v>
      </c>
      <c r="W68" s="99">
        <v>3.512256431466187</v>
      </c>
      <c r="X68" s="99">
        <v>1.8714237087272227</v>
      </c>
      <c r="Y68" s="99">
        <v>1.1236606285725872</v>
      </c>
      <c r="Z68" s="99">
        <v>155.10276968080319</v>
      </c>
      <c r="AA68" s="99">
        <v>1.7112305059270267</v>
      </c>
      <c r="AB68" s="99">
        <v>8.0738423738048883</v>
      </c>
      <c r="AC68" s="99">
        <v>1.7420973216369033E-2</v>
      </c>
      <c r="AD68" s="99">
        <v>9.2817117378066361E-2</v>
      </c>
      <c r="AE68" s="99">
        <v>1.7355277848362251E-2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67">
        <v>200.28882935675611</v>
      </c>
      <c r="AT68" s="99">
        <v>274.54888034581694</v>
      </c>
      <c r="AU68" s="99">
        <v>1559.7093826501318</v>
      </c>
      <c r="AV68" s="99">
        <v>0</v>
      </c>
      <c r="AW68" s="99">
        <v>0</v>
      </c>
      <c r="AX68" s="99">
        <v>0</v>
      </c>
      <c r="AY68" s="99">
        <v>1746.8723126085172</v>
      </c>
      <c r="AZ68" s="99">
        <v>0</v>
      </c>
      <c r="BA68" s="67">
        <v>3581.1305756044658</v>
      </c>
      <c r="BB68" s="67">
        <v>3781.419404961222</v>
      </c>
    </row>
    <row r="69" spans="1:54" s="73" customFormat="1" ht="10.5" customHeight="1">
      <c r="A69" s="64" t="s">
        <v>506</v>
      </c>
      <c r="B69" s="99">
        <v>1361.8296523876745</v>
      </c>
      <c r="C69" s="99">
        <v>0</v>
      </c>
      <c r="D69" s="99">
        <v>2.3565756245477054</v>
      </c>
      <c r="E69" s="99">
        <v>3.8624804119222547E-3</v>
      </c>
      <c r="F69" s="99">
        <v>3.3390125153633821E-2</v>
      </c>
      <c r="G69" s="99">
        <v>4.6383398361828296E-3</v>
      </c>
      <c r="H69" s="99">
        <v>0</v>
      </c>
      <c r="I69" s="99">
        <v>0</v>
      </c>
      <c r="J69" s="99">
        <v>0</v>
      </c>
      <c r="K69" s="99">
        <v>8.594539023218766E-6</v>
      </c>
      <c r="L69" s="99">
        <v>3.3730462617182801E-3</v>
      </c>
      <c r="M69" s="99">
        <v>0.16315730087281177</v>
      </c>
      <c r="N69" s="99">
        <v>0</v>
      </c>
      <c r="O69" s="99">
        <v>1.2697872869803987E-4</v>
      </c>
      <c r="P69" s="99">
        <v>0.69407769440602873</v>
      </c>
      <c r="Q69" s="99">
        <v>1.6321469813608547E-2</v>
      </c>
      <c r="R69" s="99">
        <v>0</v>
      </c>
      <c r="S69" s="99">
        <v>0</v>
      </c>
      <c r="T69" s="99">
        <v>0.62194762579938345</v>
      </c>
      <c r="U69" s="99">
        <v>3.635082682443519E-2</v>
      </c>
      <c r="V69" s="99">
        <v>1.3485895391821295E-2</v>
      </c>
      <c r="W69" s="99">
        <v>0.3561828594454024</v>
      </c>
      <c r="X69" s="99">
        <v>1.9768469970562308E-2</v>
      </c>
      <c r="Y69" s="99">
        <v>2.6845497282919142E-3</v>
      </c>
      <c r="Z69" s="99">
        <v>28.688744643337429</v>
      </c>
      <c r="AA69" s="99">
        <v>1.8856749193545355</v>
      </c>
      <c r="AB69" s="99">
        <v>0.39113127017882299</v>
      </c>
      <c r="AC69" s="99">
        <v>1.6368954524839992E-3</v>
      </c>
      <c r="AD69" s="99">
        <v>8.4865777492527071E-4</v>
      </c>
      <c r="AE69" s="99">
        <v>4.6089342833259328E-2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3.3093882748690961E-2</v>
      </c>
      <c r="AO69" s="99">
        <v>0</v>
      </c>
      <c r="AP69" s="99">
        <v>0</v>
      </c>
      <c r="AQ69" s="99">
        <v>0</v>
      </c>
      <c r="AR69" s="99">
        <v>0</v>
      </c>
      <c r="AS69" s="67">
        <v>35.373171493411377</v>
      </c>
      <c r="AT69" s="99">
        <v>836.39707566788684</v>
      </c>
      <c r="AU69" s="99">
        <v>415.9140888619163</v>
      </c>
      <c r="AV69" s="99">
        <v>0</v>
      </c>
      <c r="AW69" s="99">
        <v>0</v>
      </c>
      <c r="AX69" s="99">
        <v>0</v>
      </c>
      <c r="AY69" s="99">
        <v>74.145316363860957</v>
      </c>
      <c r="AZ69" s="99">
        <v>0</v>
      </c>
      <c r="BA69" s="67">
        <v>1326.4564808936641</v>
      </c>
      <c r="BB69" s="67">
        <v>1361.8296523870754</v>
      </c>
    </row>
    <row r="70" spans="1:54" s="73" customFormat="1" ht="10.5" customHeight="1">
      <c r="A70" s="64" t="s">
        <v>507</v>
      </c>
      <c r="B70" s="99">
        <v>7470.5281886744688</v>
      </c>
      <c r="C70" s="99">
        <v>0.97924814666541327</v>
      </c>
      <c r="D70" s="99">
        <v>3.0147620521574741</v>
      </c>
      <c r="E70" s="99">
        <v>0.69789026868146431</v>
      </c>
      <c r="F70" s="99">
        <v>0.72111721163639997</v>
      </c>
      <c r="G70" s="99">
        <v>0.50950424953748552</v>
      </c>
      <c r="H70" s="99">
        <v>5.7915050436795901E-2</v>
      </c>
      <c r="I70" s="99">
        <v>1.8271969235700153E-2</v>
      </c>
      <c r="J70" s="99">
        <v>0.13367131690859735</v>
      </c>
      <c r="K70" s="99">
        <v>0.24393248911059473</v>
      </c>
      <c r="L70" s="99">
        <v>0.36251692441071448</v>
      </c>
      <c r="M70" s="99">
        <v>0.49060557097855417</v>
      </c>
      <c r="N70" s="99">
        <v>0.83867658706712778</v>
      </c>
      <c r="O70" s="99">
        <v>0.40274660162987264</v>
      </c>
      <c r="P70" s="99">
        <v>14.472148256749747</v>
      </c>
      <c r="Q70" s="99">
        <v>1.5698198791426163</v>
      </c>
      <c r="R70" s="99">
        <v>3.2980911331458316</v>
      </c>
      <c r="S70" s="99">
        <v>7.0309105835526312E-3</v>
      </c>
      <c r="T70" s="99">
        <v>3.2190354974299318</v>
      </c>
      <c r="U70" s="99">
        <v>0.12228639576315414</v>
      </c>
      <c r="V70" s="99">
        <v>0.30435967738836678</v>
      </c>
      <c r="W70" s="99">
        <v>6.365971637142664</v>
      </c>
      <c r="X70" s="99">
        <v>3.1917302625564261</v>
      </c>
      <c r="Y70" s="99">
        <v>24.199135264383798</v>
      </c>
      <c r="Z70" s="99">
        <v>109.5892821111961</v>
      </c>
      <c r="AA70" s="99">
        <v>91.151791541555269</v>
      </c>
      <c r="AB70" s="99">
        <v>29.646784881422292</v>
      </c>
      <c r="AC70" s="99">
        <v>0.1544271257420532</v>
      </c>
      <c r="AD70" s="99">
        <v>0.62570797423258329</v>
      </c>
      <c r="AE70" s="99">
        <v>15.09493045373884</v>
      </c>
      <c r="AF70" s="99">
        <v>1.0304378832258463</v>
      </c>
      <c r="AG70" s="99">
        <v>39.981989618001279</v>
      </c>
      <c r="AH70" s="99">
        <v>10.94980895921956</v>
      </c>
      <c r="AI70" s="99">
        <v>6.7854582484263375</v>
      </c>
      <c r="AJ70" s="99">
        <v>5.3964437535422127E-2</v>
      </c>
      <c r="AK70" s="99">
        <v>0.24657499156110019</v>
      </c>
      <c r="AL70" s="99">
        <v>1.819367793132004E-2</v>
      </c>
      <c r="AM70" s="99">
        <v>0</v>
      </c>
      <c r="AN70" s="99">
        <v>15.371935180472889</v>
      </c>
      <c r="AO70" s="99">
        <v>1.3646397769699385</v>
      </c>
      <c r="AP70" s="99">
        <v>0</v>
      </c>
      <c r="AQ70" s="99">
        <v>1.4705604163286298E-2</v>
      </c>
      <c r="AR70" s="99">
        <v>0</v>
      </c>
      <c r="AS70" s="67">
        <v>387.30109981813644</v>
      </c>
      <c r="AT70" s="99">
        <v>950.12187204921906</v>
      </c>
      <c r="AU70" s="99">
        <v>4985.716569641977</v>
      </c>
      <c r="AV70" s="99">
        <v>0</v>
      </c>
      <c r="AW70" s="99">
        <v>0</v>
      </c>
      <c r="AX70" s="99">
        <v>218.9057393940036</v>
      </c>
      <c r="AY70" s="99">
        <v>634.54493345662195</v>
      </c>
      <c r="AZ70" s="99">
        <v>293.9379743102038</v>
      </c>
      <c r="BA70" s="67">
        <v>7083.2270888520252</v>
      </c>
      <c r="BB70" s="67">
        <v>7470.5281886701614</v>
      </c>
    </row>
    <row r="71" spans="1:54" s="73" customFormat="1" ht="10.5" customHeight="1">
      <c r="A71" s="64" t="s">
        <v>508</v>
      </c>
      <c r="B71" s="99">
        <v>19281.810687063618</v>
      </c>
      <c r="C71" s="99">
        <v>0</v>
      </c>
      <c r="D71" s="99">
        <v>0</v>
      </c>
      <c r="E71" s="99">
        <v>1.1432448463670536E-2</v>
      </c>
      <c r="F71" s="99">
        <v>2.0845033008385923E-2</v>
      </c>
      <c r="G71" s="99">
        <v>3.39640498373769E-2</v>
      </c>
      <c r="H71" s="99">
        <v>0</v>
      </c>
      <c r="I71" s="99">
        <v>0</v>
      </c>
      <c r="J71" s="99">
        <v>0</v>
      </c>
      <c r="K71" s="99">
        <v>4.7857186451266333E-2</v>
      </c>
      <c r="L71" s="99">
        <v>0</v>
      </c>
      <c r="M71" s="99">
        <v>0</v>
      </c>
      <c r="N71" s="99">
        <v>1.7469914414667057E-2</v>
      </c>
      <c r="O71" s="99">
        <v>6.0584483993389476E-2</v>
      </c>
      <c r="P71" s="99">
        <v>0.28794281877402828</v>
      </c>
      <c r="Q71" s="99">
        <v>1.7234185937730701E-2</v>
      </c>
      <c r="R71" s="99">
        <v>0</v>
      </c>
      <c r="S71" s="99">
        <v>0</v>
      </c>
      <c r="T71" s="99">
        <v>2.1422907143119729E-2</v>
      </c>
      <c r="U71" s="99">
        <v>0</v>
      </c>
      <c r="V71" s="99">
        <v>1.0009003155439565E-4</v>
      </c>
      <c r="W71" s="99">
        <v>0.2428839702611362</v>
      </c>
      <c r="X71" s="99">
        <v>0</v>
      </c>
      <c r="Y71" s="99">
        <v>1.6146152850250298E-2</v>
      </c>
      <c r="Z71" s="99">
        <v>0.57913372566448362</v>
      </c>
      <c r="AA71" s="99">
        <v>105.71154998941256</v>
      </c>
      <c r="AB71" s="99">
        <v>0.58343997637335721</v>
      </c>
      <c r="AC71" s="99">
        <v>0</v>
      </c>
      <c r="AD71" s="99">
        <v>2.3202473862943277E-2</v>
      </c>
      <c r="AE71" s="99">
        <v>0</v>
      </c>
      <c r="AF71" s="99">
        <v>0</v>
      </c>
      <c r="AG71" s="99">
        <v>0</v>
      </c>
      <c r="AH71" s="99">
        <v>4.2480773988586487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0.30116152994740858</v>
      </c>
      <c r="AO71" s="99">
        <v>0.31198829647054627</v>
      </c>
      <c r="AP71" s="99">
        <v>0</v>
      </c>
      <c r="AQ71" s="99">
        <v>0</v>
      </c>
      <c r="AR71" s="99">
        <v>0</v>
      </c>
      <c r="AS71" s="67">
        <v>112.53643663175652</v>
      </c>
      <c r="AT71" s="99">
        <v>2102.0395946840522</v>
      </c>
      <c r="AU71" s="99">
        <v>9387.6530166458506</v>
      </c>
      <c r="AV71" s="99">
        <v>0</v>
      </c>
      <c r="AW71" s="99">
        <v>0</v>
      </c>
      <c r="AX71" s="99">
        <v>7001.2776709829341</v>
      </c>
      <c r="AY71" s="99">
        <v>2168.4763554776091</v>
      </c>
      <c r="AZ71" s="99">
        <v>-1490.1723873591561</v>
      </c>
      <c r="BA71" s="67">
        <v>19169.274250431292</v>
      </c>
      <c r="BB71" s="67">
        <v>19281.810687063047</v>
      </c>
    </row>
    <row r="72" spans="1:54" s="73" customFormat="1" ht="10.5" customHeight="1">
      <c r="A72" s="64" t="s">
        <v>509</v>
      </c>
      <c r="B72" s="99">
        <v>6962.3487432796455</v>
      </c>
      <c r="C72" s="99">
        <v>0</v>
      </c>
      <c r="D72" s="99">
        <v>0</v>
      </c>
      <c r="E72" s="99">
        <v>0.58766916978624861</v>
      </c>
      <c r="F72" s="99">
        <v>0.3948473874713252</v>
      </c>
      <c r="G72" s="99">
        <v>0.10043042807369007</v>
      </c>
      <c r="H72" s="99">
        <v>4.0270001654131972E-4</v>
      </c>
      <c r="I72" s="99">
        <v>0</v>
      </c>
      <c r="J72" s="99">
        <v>1.889041111315129E-2</v>
      </c>
      <c r="K72" s="99">
        <v>1.2855763684073929E-2</v>
      </c>
      <c r="L72" s="99">
        <v>1.619878575156844E-3</v>
      </c>
      <c r="M72" s="99">
        <v>0.23099712150080198</v>
      </c>
      <c r="N72" s="99">
        <v>6.8274358265072929E-4</v>
      </c>
      <c r="O72" s="99">
        <v>9.2378592230329959E-3</v>
      </c>
      <c r="P72" s="99">
        <v>6.6827149959085475</v>
      </c>
      <c r="Q72" s="99">
        <v>0.37989090477495502</v>
      </c>
      <c r="R72" s="99">
        <v>1.9849131969280915E-3</v>
      </c>
      <c r="S72" s="99">
        <v>8.113986610483119E-3</v>
      </c>
      <c r="T72" s="99">
        <v>0.16515022951982927</v>
      </c>
      <c r="U72" s="99">
        <v>3.4180939836668152E-3</v>
      </c>
      <c r="V72" s="99">
        <v>1.5341999272282011E-2</v>
      </c>
      <c r="W72" s="99">
        <v>0.5527303335797229</v>
      </c>
      <c r="X72" s="99">
        <v>3.3549744065187515E-2</v>
      </c>
      <c r="Y72" s="99">
        <v>8.063152295209941E-2</v>
      </c>
      <c r="Z72" s="99">
        <v>17.793768953780216</v>
      </c>
      <c r="AA72" s="99">
        <v>110.63256126279612</v>
      </c>
      <c r="AB72" s="99">
        <v>1.7876203693584749</v>
      </c>
      <c r="AC72" s="99">
        <v>6.125168715161966E-2</v>
      </c>
      <c r="AD72" s="99">
        <v>8.4096836784982476E-2</v>
      </c>
      <c r="AE72" s="99">
        <v>7.6809392078385108E-2</v>
      </c>
      <c r="AF72" s="99">
        <v>0</v>
      </c>
      <c r="AG72" s="99">
        <v>0</v>
      </c>
      <c r="AH72" s="99">
        <v>3.0884674814089941</v>
      </c>
      <c r="AI72" s="99">
        <v>12.71789389213022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0</v>
      </c>
      <c r="AP72" s="99">
        <v>0</v>
      </c>
      <c r="AQ72" s="99">
        <v>0</v>
      </c>
      <c r="AR72" s="99">
        <v>0</v>
      </c>
      <c r="AS72" s="67">
        <v>155.52363006237937</v>
      </c>
      <c r="AT72" s="99">
        <v>2573.19223609751</v>
      </c>
      <c r="AU72" s="99">
        <v>3777.4354685190515</v>
      </c>
      <c r="AV72" s="99">
        <v>0</v>
      </c>
      <c r="AW72" s="99">
        <v>0</v>
      </c>
      <c r="AX72" s="99">
        <v>54.598949978504209</v>
      </c>
      <c r="AY72" s="99">
        <v>459.58048290487477</v>
      </c>
      <c r="AZ72" s="99">
        <v>-57.98202428482233</v>
      </c>
      <c r="BA72" s="67">
        <v>6806.8251132151181</v>
      </c>
      <c r="BB72" s="67">
        <v>6962.3487432774973</v>
      </c>
    </row>
    <row r="73" spans="1:54" s="73" customFormat="1" ht="10.5" customHeight="1">
      <c r="A73" s="64" t="s">
        <v>510</v>
      </c>
      <c r="B73" s="99">
        <v>7645.6432451291521</v>
      </c>
      <c r="C73" s="99">
        <v>0</v>
      </c>
      <c r="D73" s="99">
        <v>0</v>
      </c>
      <c r="E73" s="99">
        <v>5.8379149957255572E-3</v>
      </c>
      <c r="F73" s="99">
        <v>0.22521853507611578</v>
      </c>
      <c r="G73" s="99">
        <v>4.7440186813273513E-3</v>
      </c>
      <c r="H73" s="99">
        <v>5.7014374650178525E-4</v>
      </c>
      <c r="I73" s="99">
        <v>0</v>
      </c>
      <c r="J73" s="99">
        <v>0.33292544797340673</v>
      </c>
      <c r="K73" s="99">
        <v>2.715088628090904E-4</v>
      </c>
      <c r="L73" s="99">
        <v>2.97812851699953E-3</v>
      </c>
      <c r="M73" s="99">
        <v>0.20571268135603082</v>
      </c>
      <c r="N73" s="99">
        <v>6.4073212295720494E-3</v>
      </c>
      <c r="O73" s="99">
        <v>4.2523238833781368E-3</v>
      </c>
      <c r="P73" s="99">
        <v>4.5754693624914253</v>
      </c>
      <c r="Q73" s="99">
        <v>1.7317494436304426E-2</v>
      </c>
      <c r="R73" s="99">
        <v>3.3113896988445392E-4</v>
      </c>
      <c r="S73" s="99">
        <v>0</v>
      </c>
      <c r="T73" s="99">
        <v>3.8439139952989194</v>
      </c>
      <c r="U73" s="99">
        <v>9.1112437706267313E-2</v>
      </c>
      <c r="V73" s="99">
        <v>0.57883916465322383</v>
      </c>
      <c r="W73" s="99">
        <v>2.879889620617746</v>
      </c>
      <c r="X73" s="99">
        <v>5.4273840704550769E-2</v>
      </c>
      <c r="Y73" s="99">
        <v>3.9127896451960353E-2</v>
      </c>
      <c r="Z73" s="99">
        <v>13.980161503360165</v>
      </c>
      <c r="AA73" s="99">
        <v>406.84798481045436</v>
      </c>
      <c r="AB73" s="99">
        <v>37.33430221047513</v>
      </c>
      <c r="AC73" s="99">
        <v>2.9836372379866555E-3</v>
      </c>
      <c r="AD73" s="99">
        <v>0.32446754405309219</v>
      </c>
      <c r="AE73" s="99">
        <v>4.1996968828890313E-2</v>
      </c>
      <c r="AF73" s="99">
        <v>0</v>
      </c>
      <c r="AG73" s="99">
        <v>0</v>
      </c>
      <c r="AH73" s="99">
        <v>88.771226636725942</v>
      </c>
      <c r="AI73" s="99">
        <v>75.979427129315013</v>
      </c>
      <c r="AJ73" s="99">
        <v>0</v>
      </c>
      <c r="AK73" s="99">
        <v>0</v>
      </c>
      <c r="AL73" s="99">
        <v>0</v>
      </c>
      <c r="AM73" s="99">
        <v>0</v>
      </c>
      <c r="AN73" s="99">
        <v>0.62226943624553144</v>
      </c>
      <c r="AO73" s="99">
        <v>2.8471964834724091</v>
      </c>
      <c r="AP73" s="99">
        <v>0</v>
      </c>
      <c r="AQ73" s="99">
        <v>0</v>
      </c>
      <c r="AR73" s="99">
        <v>0</v>
      </c>
      <c r="AS73" s="67">
        <v>639.62120933582071</v>
      </c>
      <c r="AT73" s="99">
        <v>1825.1740247905595</v>
      </c>
      <c r="AU73" s="99">
        <v>5265.8900880227693</v>
      </c>
      <c r="AV73" s="99">
        <v>0</v>
      </c>
      <c r="AW73" s="99">
        <v>0</v>
      </c>
      <c r="AX73" s="99">
        <v>0</v>
      </c>
      <c r="AY73" s="99">
        <v>0</v>
      </c>
      <c r="AZ73" s="99">
        <v>-85.042077041569883</v>
      </c>
      <c r="BA73" s="67">
        <v>7006.022035771759</v>
      </c>
      <c r="BB73" s="67">
        <v>7645.6432451075798</v>
      </c>
    </row>
    <row r="74" spans="1:54" s="73" customFormat="1" ht="10.5" customHeight="1">
      <c r="A74" s="64" t="s">
        <v>511</v>
      </c>
      <c r="B74" s="99">
        <v>1342.4120988635937</v>
      </c>
      <c r="C74" s="99">
        <v>0</v>
      </c>
      <c r="D74" s="99">
        <v>0</v>
      </c>
      <c r="E74" s="99">
        <v>6.7352619665432489E-2</v>
      </c>
      <c r="F74" s="99">
        <v>2.3466475269157812</v>
      </c>
      <c r="G74" s="99">
        <v>4.8072827795274994E-4</v>
      </c>
      <c r="H74" s="99">
        <v>0</v>
      </c>
      <c r="I74" s="99">
        <v>0</v>
      </c>
      <c r="J74" s="99">
        <v>0</v>
      </c>
      <c r="K74" s="99">
        <v>3.1736084353988414E-4</v>
      </c>
      <c r="L74" s="99">
        <v>6.466728819420035E-3</v>
      </c>
      <c r="M74" s="99">
        <v>2.58458710316804E-4</v>
      </c>
      <c r="N74" s="99">
        <v>2.6987403451353995E-5</v>
      </c>
      <c r="O74" s="99">
        <v>1.9116321873341779E-2</v>
      </c>
      <c r="P74" s="99">
        <v>62.038421279750253</v>
      </c>
      <c r="Q74" s="99">
        <v>3.4631405757520137E-3</v>
      </c>
      <c r="R74" s="99">
        <v>4.4549168828229976E-4</v>
      </c>
      <c r="S74" s="99">
        <v>0</v>
      </c>
      <c r="T74" s="99">
        <v>4.6665755148840877E-3</v>
      </c>
      <c r="U74" s="99">
        <v>8.2484761244470657E-4</v>
      </c>
      <c r="V74" s="99">
        <v>7.2333295143357235E-2</v>
      </c>
      <c r="W74" s="99">
        <v>0.3929236795969433</v>
      </c>
      <c r="X74" s="99">
        <v>0.46332316266535289</v>
      </c>
      <c r="Y74" s="99">
        <v>0.18963647281289292</v>
      </c>
      <c r="Z74" s="99">
        <v>0.8074729396624365</v>
      </c>
      <c r="AA74" s="99">
        <v>0.3100194719221343</v>
      </c>
      <c r="AB74" s="99">
        <v>6.0172851649584497E-2</v>
      </c>
      <c r="AC74" s="99">
        <v>19.249257918936159</v>
      </c>
      <c r="AD74" s="99">
        <v>1.393923258637904</v>
      </c>
      <c r="AE74" s="99">
        <v>0.2043355733249701</v>
      </c>
      <c r="AF74" s="99">
        <v>0</v>
      </c>
      <c r="AG74" s="99">
        <v>0</v>
      </c>
      <c r="AH74" s="99">
        <v>3.4155768359622698</v>
      </c>
      <c r="AI74" s="99">
        <v>29.996557476515648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2.636820153655318</v>
      </c>
      <c r="AP74" s="99">
        <v>0</v>
      </c>
      <c r="AQ74" s="99">
        <v>1.0712787380340716</v>
      </c>
      <c r="AR74" s="99">
        <v>0</v>
      </c>
      <c r="AS74" s="67">
        <v>124.75211989616987</v>
      </c>
      <c r="AT74" s="99">
        <v>24.378488045833546</v>
      </c>
      <c r="AU74" s="99">
        <v>977.41920607285977</v>
      </c>
      <c r="AV74" s="99">
        <v>0</v>
      </c>
      <c r="AW74" s="99">
        <v>0</v>
      </c>
      <c r="AX74" s="99">
        <v>185.12810269682882</v>
      </c>
      <c r="AY74" s="99">
        <v>137.97824907601023</v>
      </c>
      <c r="AZ74" s="99">
        <v>-107.24406692394567</v>
      </c>
      <c r="BA74" s="67">
        <v>1217.6599789675868</v>
      </c>
      <c r="BB74" s="67">
        <v>1342.4120988637567</v>
      </c>
    </row>
    <row r="75" spans="1:54" s="73" customFormat="1" ht="10.5" customHeight="1">
      <c r="A75" s="64" t="s">
        <v>512</v>
      </c>
      <c r="B75" s="99">
        <v>6708.6515751636944</v>
      </c>
      <c r="C75" s="99">
        <v>0</v>
      </c>
      <c r="D75" s="99">
        <v>0</v>
      </c>
      <c r="E75" s="99">
        <v>5.1460209880422377E-3</v>
      </c>
      <c r="F75" s="99">
        <v>3.6653016438930007E-3</v>
      </c>
      <c r="G75" s="99">
        <v>4.4872297555299135E-3</v>
      </c>
      <c r="H75" s="99">
        <v>3.0435982112771644E-5</v>
      </c>
      <c r="I75" s="99">
        <v>0</v>
      </c>
      <c r="J75" s="99">
        <v>2.2250001802299454E-2</v>
      </c>
      <c r="K75" s="99">
        <v>4.3465619017189726E-3</v>
      </c>
      <c r="L75" s="99">
        <v>3.241326634026323E-2</v>
      </c>
      <c r="M75" s="99">
        <v>0.21112329653123463</v>
      </c>
      <c r="N75" s="99">
        <v>5.6663358544976482E-4</v>
      </c>
      <c r="O75" s="99">
        <v>1.678510331259174E-3</v>
      </c>
      <c r="P75" s="99">
        <v>5.4036991123758676E-2</v>
      </c>
      <c r="Q75" s="99">
        <v>2.0757781137166233E-3</v>
      </c>
      <c r="R75" s="99">
        <v>8.0623212869922146E-4</v>
      </c>
      <c r="S75" s="99">
        <v>0</v>
      </c>
      <c r="T75" s="99">
        <v>0.20802858467734864</v>
      </c>
      <c r="U75" s="99">
        <v>7.3548246306395088E-4</v>
      </c>
      <c r="V75" s="99">
        <v>3.736395378468085E-3</v>
      </c>
      <c r="W75" s="99">
        <v>1.1218431297943456</v>
      </c>
      <c r="X75" s="99">
        <v>1.097996943050358</v>
      </c>
      <c r="Y75" s="99">
        <v>3.3936183805837711E-2</v>
      </c>
      <c r="Z75" s="99">
        <v>5.0910117293962074</v>
      </c>
      <c r="AA75" s="99">
        <v>9.6773325791735836</v>
      </c>
      <c r="AB75" s="99">
        <v>22.617715512008772</v>
      </c>
      <c r="AC75" s="99">
        <v>3.2848180641231427E-3</v>
      </c>
      <c r="AD75" s="99">
        <v>32.957491276897073</v>
      </c>
      <c r="AE75" s="99">
        <v>0.60492630105912504</v>
      </c>
      <c r="AF75" s="99">
        <v>0</v>
      </c>
      <c r="AG75" s="99">
        <v>1.2311228316556955E-2</v>
      </c>
      <c r="AH75" s="99">
        <v>2.7532133519775943</v>
      </c>
      <c r="AI75" s="99">
        <v>1.2776111121570732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2.6778931799145509</v>
      </c>
      <c r="AP75" s="99">
        <v>0.39457295378502399</v>
      </c>
      <c r="AQ75" s="99">
        <v>7.1601215299641724E-2</v>
      </c>
      <c r="AR75" s="99">
        <v>0</v>
      </c>
      <c r="AS75" s="67">
        <v>80.947868237446727</v>
      </c>
      <c r="AT75" s="99">
        <v>265.31274966602894</v>
      </c>
      <c r="AU75" s="99">
        <v>4522.8640105803224</v>
      </c>
      <c r="AV75" s="99">
        <v>0</v>
      </c>
      <c r="AW75" s="99">
        <v>0</v>
      </c>
      <c r="AX75" s="99">
        <v>1506.6957354914266</v>
      </c>
      <c r="AY75" s="99">
        <v>24.664891252356625</v>
      </c>
      <c r="AZ75" s="99">
        <v>308.16631993584281</v>
      </c>
      <c r="BA75" s="67">
        <v>6627.7037069259777</v>
      </c>
      <c r="BB75" s="67">
        <v>6708.6515751634242</v>
      </c>
    </row>
    <row r="76" spans="1:54" s="73" customFormat="1" ht="10.5" customHeight="1">
      <c r="A76" s="64" t="s">
        <v>513</v>
      </c>
      <c r="B76" s="99">
        <v>3139.8830592673594</v>
      </c>
      <c r="C76" s="99">
        <v>0.30620905961656941</v>
      </c>
      <c r="D76" s="99">
        <v>1.6168784609266157E-2</v>
      </c>
      <c r="E76" s="99">
        <v>2.7140016443149104</v>
      </c>
      <c r="F76" s="99">
        <v>2.0445834438028044E-3</v>
      </c>
      <c r="G76" s="99">
        <v>1.2717397847250851</v>
      </c>
      <c r="H76" s="99">
        <v>8.8151615403355907E-4</v>
      </c>
      <c r="I76" s="99">
        <v>0</v>
      </c>
      <c r="J76" s="99">
        <v>0.23549307944557452</v>
      </c>
      <c r="K76" s="99">
        <v>7.5692679766775015</v>
      </c>
      <c r="L76" s="99">
        <v>0.44480775360270264</v>
      </c>
      <c r="M76" s="99">
        <v>2.4289576449420119E-2</v>
      </c>
      <c r="N76" s="99">
        <v>0.10639293066724254</v>
      </c>
      <c r="O76" s="99">
        <v>0.13985644446832046</v>
      </c>
      <c r="P76" s="99">
        <v>2.5463150435236823E-2</v>
      </c>
      <c r="Q76" s="99">
        <v>7.9097060637925765E-2</v>
      </c>
      <c r="R76" s="99">
        <v>1.621264713152093</v>
      </c>
      <c r="S76" s="99">
        <v>0.22134282121755922</v>
      </c>
      <c r="T76" s="99">
        <v>0.15990990912666547</v>
      </c>
      <c r="U76" s="99">
        <v>3.4595101017454277E-2</v>
      </c>
      <c r="V76" s="99">
        <v>9.1802160796881568E-3</v>
      </c>
      <c r="W76" s="99">
        <v>0.63028735792663237</v>
      </c>
      <c r="X76" s="99">
        <v>0.38650756125494246</v>
      </c>
      <c r="Y76" s="99">
        <v>0.11501640489627796</v>
      </c>
      <c r="Z76" s="99">
        <v>0.30389844488664886</v>
      </c>
      <c r="AA76" s="99">
        <v>0.3769519762455551</v>
      </c>
      <c r="AB76" s="99">
        <v>0.22671134714929919</v>
      </c>
      <c r="AC76" s="99">
        <v>14.029953254030545</v>
      </c>
      <c r="AD76" s="99">
        <v>13.933103857509245</v>
      </c>
      <c r="AE76" s="99">
        <v>0.13967776289063638</v>
      </c>
      <c r="AF76" s="99">
        <v>0.90710598981355339</v>
      </c>
      <c r="AG76" s="99">
        <v>5.915226397593127</v>
      </c>
      <c r="AH76" s="99">
        <v>4.5952822096566308</v>
      </c>
      <c r="AI76" s="99">
        <v>5.5534324172805007</v>
      </c>
      <c r="AJ76" s="99">
        <v>9.4872629938073771E-2</v>
      </c>
      <c r="AK76" s="99">
        <v>0.61724117110558874</v>
      </c>
      <c r="AL76" s="99">
        <v>1.1224019353126744</v>
      </c>
      <c r="AM76" s="99">
        <v>1.2845028981212847</v>
      </c>
      <c r="AN76" s="99">
        <v>12.631969494233985</v>
      </c>
      <c r="AO76" s="99">
        <v>21.526506576676226</v>
      </c>
      <c r="AP76" s="99">
        <v>100.18583098231011</v>
      </c>
      <c r="AQ76" s="99">
        <v>1.4542486971108639</v>
      </c>
      <c r="AR76" s="99">
        <v>0</v>
      </c>
      <c r="AS76" s="67">
        <v>201.01273547178346</v>
      </c>
      <c r="AT76" s="99">
        <v>100.17375037515609</v>
      </c>
      <c r="AU76" s="99">
        <v>2627.405473983818</v>
      </c>
      <c r="AV76" s="99">
        <v>0</v>
      </c>
      <c r="AW76" s="99">
        <v>0</v>
      </c>
      <c r="AX76" s="99">
        <v>219.52328658171962</v>
      </c>
      <c r="AY76" s="99">
        <v>80.534151265892376</v>
      </c>
      <c r="AZ76" s="99">
        <v>-88.766338410986805</v>
      </c>
      <c r="BA76" s="67">
        <v>2938.8703237955992</v>
      </c>
      <c r="BB76" s="67">
        <v>3139.8830592673826</v>
      </c>
    </row>
    <row r="77" spans="1:54" s="73" customFormat="1" ht="10.5" customHeight="1">
      <c r="A77" s="64" t="s">
        <v>514</v>
      </c>
      <c r="B77" s="99">
        <v>2928.3416111905094</v>
      </c>
      <c r="C77" s="99">
        <v>14.994893565017525</v>
      </c>
      <c r="D77" s="99">
        <v>29.84080534741112</v>
      </c>
      <c r="E77" s="99">
        <v>254.75035423312511</v>
      </c>
      <c r="F77" s="99">
        <v>4.8589919644790876E-2</v>
      </c>
      <c r="G77" s="99">
        <v>145.05934938875814</v>
      </c>
      <c r="H77" s="99">
        <v>9.1891343726361825</v>
      </c>
      <c r="I77" s="99">
        <v>0</v>
      </c>
      <c r="J77" s="99">
        <v>25.838541077751177</v>
      </c>
      <c r="K77" s="99">
        <v>1.0408765837531124</v>
      </c>
      <c r="L77" s="99">
        <v>14.700754154689047</v>
      </c>
      <c r="M77" s="99">
        <v>241.68644338226267</v>
      </c>
      <c r="N77" s="99">
        <v>317.9363481960828</v>
      </c>
      <c r="O77" s="99">
        <v>2.009642509055598</v>
      </c>
      <c r="P77" s="99">
        <v>57.612185609695672</v>
      </c>
      <c r="Q77" s="99">
        <v>91.415887950441046</v>
      </c>
      <c r="R77" s="99">
        <v>4.0681708101140925</v>
      </c>
      <c r="S77" s="99">
        <v>0.18777121811828598</v>
      </c>
      <c r="T77" s="99">
        <v>41.623333216020356</v>
      </c>
      <c r="U77" s="99">
        <v>21.496811845004025</v>
      </c>
      <c r="V77" s="99">
        <v>5.968497717278832</v>
      </c>
      <c r="W77" s="99">
        <v>4.0002591623338093</v>
      </c>
      <c r="X77" s="99">
        <v>1.4769555764388598</v>
      </c>
      <c r="Y77" s="99">
        <v>10.472880185651423</v>
      </c>
      <c r="Z77" s="99">
        <v>9.0585832411330163</v>
      </c>
      <c r="AA77" s="99">
        <v>71.808659454692986</v>
      </c>
      <c r="AB77" s="99">
        <v>14.957793719654774</v>
      </c>
      <c r="AC77" s="99">
        <v>0.15308027785357922</v>
      </c>
      <c r="AD77" s="99">
        <v>22.547536446040262</v>
      </c>
      <c r="AE77" s="99">
        <v>0.2395310882453629</v>
      </c>
      <c r="AF77" s="99">
        <v>120.27953428881237</v>
      </c>
      <c r="AG77" s="99">
        <v>81.692354567203196</v>
      </c>
      <c r="AH77" s="99">
        <v>303.8309431863571</v>
      </c>
      <c r="AI77" s="99">
        <v>543.80640321958128</v>
      </c>
      <c r="AJ77" s="99">
        <v>11.188319103267704</v>
      </c>
      <c r="AK77" s="99">
        <v>47.52101464188457</v>
      </c>
      <c r="AL77" s="99">
        <v>7.8342622242244158</v>
      </c>
      <c r="AM77" s="99">
        <v>5.9670856465091155</v>
      </c>
      <c r="AN77" s="99">
        <v>117.0606005312615</v>
      </c>
      <c r="AO77" s="99">
        <v>55.801429124274108</v>
      </c>
      <c r="AP77" s="99">
        <v>18.117811961739559</v>
      </c>
      <c r="AQ77" s="99">
        <v>29.687473331152297</v>
      </c>
      <c r="AR77" s="99">
        <v>0</v>
      </c>
      <c r="AS77" s="67">
        <v>2756.9709020751698</v>
      </c>
      <c r="AT77" s="99">
        <v>154.23948693231631</v>
      </c>
      <c r="AU77" s="99">
        <v>0</v>
      </c>
      <c r="AV77" s="99">
        <v>0</v>
      </c>
      <c r="AW77" s="99">
        <v>4.3712438471328375E-8</v>
      </c>
      <c r="AX77" s="99">
        <v>17.13122214020191</v>
      </c>
      <c r="AY77" s="99">
        <v>0</v>
      </c>
      <c r="AZ77" s="99">
        <v>0</v>
      </c>
      <c r="BA77" s="67">
        <v>171.37070911623067</v>
      </c>
      <c r="BB77" s="67">
        <v>2928.3416111914003</v>
      </c>
    </row>
    <row r="78" spans="1:54" s="73" customFormat="1" ht="10.5" customHeight="1">
      <c r="A78" s="64" t="s">
        <v>515</v>
      </c>
      <c r="B78" s="99">
        <v>26190.417318531276</v>
      </c>
      <c r="C78" s="99">
        <v>1647.9103404357159</v>
      </c>
      <c r="D78" s="99">
        <v>36.383361693979801</v>
      </c>
      <c r="E78" s="99">
        <v>191.16708276492648</v>
      </c>
      <c r="F78" s="99">
        <v>12.092639804946085</v>
      </c>
      <c r="G78" s="99">
        <v>380.3541779374944</v>
      </c>
      <c r="H78" s="99">
        <v>42.386327249885959</v>
      </c>
      <c r="I78" s="99">
        <v>1.6725361910552305</v>
      </c>
      <c r="J78" s="99">
        <v>78.442431917441084</v>
      </c>
      <c r="K78" s="99">
        <v>12.872237793067384</v>
      </c>
      <c r="L78" s="99">
        <v>12.675349094608519</v>
      </c>
      <c r="M78" s="99">
        <v>201.95648765573873</v>
      </c>
      <c r="N78" s="99">
        <v>271.26585129691341</v>
      </c>
      <c r="O78" s="99">
        <v>12.549345764437035</v>
      </c>
      <c r="P78" s="99">
        <v>23.483368970346429</v>
      </c>
      <c r="Q78" s="99">
        <v>341.57395403597951</v>
      </c>
      <c r="R78" s="99">
        <v>10.9060337186779</v>
      </c>
      <c r="S78" s="99">
        <v>11.703887487571643</v>
      </c>
      <c r="T78" s="99">
        <v>137.52322710036628</v>
      </c>
      <c r="U78" s="99">
        <v>259.88129424968434</v>
      </c>
      <c r="V78" s="99">
        <v>111.67343841440432</v>
      </c>
      <c r="W78" s="99">
        <v>91.69419877761419</v>
      </c>
      <c r="X78" s="99">
        <v>2.6760296223737856</v>
      </c>
      <c r="Y78" s="99">
        <v>58.535561165472451</v>
      </c>
      <c r="Z78" s="99">
        <v>57.146142656888905</v>
      </c>
      <c r="AA78" s="99">
        <v>101.37716224516372</v>
      </c>
      <c r="AB78" s="99">
        <v>102.02442533708874</v>
      </c>
      <c r="AC78" s="99">
        <v>6.6407310566907567</v>
      </c>
      <c r="AD78" s="99">
        <v>43.135633512539229</v>
      </c>
      <c r="AE78" s="99">
        <v>7.7298647828798002</v>
      </c>
      <c r="AF78" s="99">
        <v>6541.8463129351412</v>
      </c>
      <c r="AG78" s="99">
        <v>43.11415290347766</v>
      </c>
      <c r="AH78" s="99">
        <v>2158.8025576687214</v>
      </c>
      <c r="AI78" s="99">
        <v>353.79108384533743</v>
      </c>
      <c r="AJ78" s="99">
        <v>223.88460085050599</v>
      </c>
      <c r="AK78" s="99">
        <v>110.67361589360934</v>
      </c>
      <c r="AL78" s="99">
        <v>104.16706538724885</v>
      </c>
      <c r="AM78" s="99">
        <v>47.261920825674196</v>
      </c>
      <c r="AN78" s="99">
        <v>575.35565027513599</v>
      </c>
      <c r="AO78" s="99">
        <v>340.1086723304029</v>
      </c>
      <c r="AP78" s="99">
        <v>228.37320572784705</v>
      </c>
      <c r="AQ78" s="99">
        <v>181.30002994386976</v>
      </c>
      <c r="AR78" s="99">
        <v>0</v>
      </c>
      <c r="AS78" s="67">
        <v>15178.111991320926</v>
      </c>
      <c r="AT78" s="99">
        <v>0</v>
      </c>
      <c r="AU78" s="99">
        <v>5105.3635560061657</v>
      </c>
      <c r="AV78" s="99">
        <v>0</v>
      </c>
      <c r="AW78" s="99">
        <v>0</v>
      </c>
      <c r="AX78" s="99">
        <v>5906.9417712041923</v>
      </c>
      <c r="AY78" s="99">
        <v>0</v>
      </c>
      <c r="AZ78" s="99">
        <v>0</v>
      </c>
      <c r="BA78" s="67">
        <v>11012.305327210357</v>
      </c>
      <c r="BB78" s="67">
        <v>26190.417318531283</v>
      </c>
    </row>
    <row r="79" spans="1:54" s="73" customFormat="1" ht="10.5" customHeight="1">
      <c r="A79" s="64" t="s">
        <v>516</v>
      </c>
      <c r="B79" s="99">
        <v>6214.746506723438</v>
      </c>
      <c r="C79" s="99">
        <v>0.93277720645588247</v>
      </c>
      <c r="D79" s="99">
        <v>3.1029716977862041</v>
      </c>
      <c r="E79" s="99">
        <v>23.327360214589898</v>
      </c>
      <c r="F79" s="99">
        <v>7.7022969392178799</v>
      </c>
      <c r="G79" s="99">
        <v>45.418426124189835</v>
      </c>
      <c r="H79" s="99">
        <v>37.55410524395058</v>
      </c>
      <c r="I79" s="99">
        <v>3.3008709121687185E-2</v>
      </c>
      <c r="J79" s="99">
        <v>4.5005932609780253</v>
      </c>
      <c r="K79" s="99">
        <v>2.0438906465200568</v>
      </c>
      <c r="L79" s="99">
        <v>1.2874131961161699</v>
      </c>
      <c r="M79" s="99">
        <v>62.833667747108684</v>
      </c>
      <c r="N79" s="99">
        <v>49.326366445868565</v>
      </c>
      <c r="O79" s="99">
        <v>0.62753297146469733</v>
      </c>
      <c r="P79" s="99">
        <v>68.036549199050683</v>
      </c>
      <c r="Q79" s="99">
        <v>88.370252308429144</v>
      </c>
      <c r="R79" s="99">
        <v>8.3640450880491102</v>
      </c>
      <c r="S79" s="99">
        <v>3.6290112509464669</v>
      </c>
      <c r="T79" s="99">
        <v>36.517435207583596</v>
      </c>
      <c r="U79" s="99">
        <v>58.578666924043674</v>
      </c>
      <c r="V79" s="99">
        <v>132.83858506585113</v>
      </c>
      <c r="W79" s="99">
        <v>14.457606116075521</v>
      </c>
      <c r="X79" s="99">
        <v>0.31958863669549353</v>
      </c>
      <c r="Y79" s="99">
        <v>6.6959968779837773</v>
      </c>
      <c r="Z79" s="99">
        <v>8.896394856277535</v>
      </c>
      <c r="AA79" s="99">
        <v>23.642166293472233</v>
      </c>
      <c r="AB79" s="99">
        <v>27.657903714246359</v>
      </c>
      <c r="AC79" s="99">
        <v>2.7579312974986734</v>
      </c>
      <c r="AD79" s="99">
        <v>9.9789653906173079</v>
      </c>
      <c r="AE79" s="99">
        <v>0.8620401408780507</v>
      </c>
      <c r="AF79" s="99">
        <v>80.160661499214356</v>
      </c>
      <c r="AG79" s="99">
        <v>21.812097640416475</v>
      </c>
      <c r="AH79" s="99">
        <v>462.0279641529666</v>
      </c>
      <c r="AI79" s="99">
        <v>146.18916465544891</v>
      </c>
      <c r="AJ79" s="99">
        <v>116.63200650943465</v>
      </c>
      <c r="AK79" s="99">
        <v>9.177048987407483</v>
      </c>
      <c r="AL79" s="99">
        <v>21.285054291744007</v>
      </c>
      <c r="AM79" s="99">
        <v>29.605142240828116</v>
      </c>
      <c r="AN79" s="99">
        <v>403.82417114253997</v>
      </c>
      <c r="AO79" s="99">
        <v>584.80804117775381</v>
      </c>
      <c r="AP79" s="99">
        <v>141.59029463592469</v>
      </c>
      <c r="AQ79" s="99">
        <v>100.11681195429369</v>
      </c>
      <c r="AR79" s="99">
        <v>0</v>
      </c>
      <c r="AS79" s="67">
        <v>2847.5220076590394</v>
      </c>
      <c r="AT79" s="99">
        <v>0</v>
      </c>
      <c r="AU79" s="99">
        <v>0</v>
      </c>
      <c r="AV79" s="99">
        <v>0</v>
      </c>
      <c r="AW79" s="99">
        <v>0</v>
      </c>
      <c r="AX79" s="99">
        <v>3354.586447652141</v>
      </c>
      <c r="AY79" s="99">
        <v>0</v>
      </c>
      <c r="AZ79" s="99">
        <v>12.638051412257287</v>
      </c>
      <c r="BA79" s="67">
        <v>3367.2244990643985</v>
      </c>
      <c r="BB79" s="67">
        <v>6214.746506723438</v>
      </c>
    </row>
    <row r="80" spans="1:54" s="73" customFormat="1" ht="10.5" customHeight="1">
      <c r="A80" s="64" t="s">
        <v>517</v>
      </c>
      <c r="B80" s="99">
        <v>23928.603437781312</v>
      </c>
      <c r="C80" s="99">
        <v>8.019423961080193</v>
      </c>
      <c r="D80" s="99">
        <v>1.1677761677727421</v>
      </c>
      <c r="E80" s="99">
        <v>0</v>
      </c>
      <c r="F80" s="99">
        <v>0</v>
      </c>
      <c r="G80" s="99">
        <v>0.45962325620250266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1.4975119415518283</v>
      </c>
      <c r="O80" s="99">
        <v>0</v>
      </c>
      <c r="P80" s="99">
        <v>3.7461668608744292</v>
      </c>
      <c r="Q80" s="99">
        <v>4.6771903709335856</v>
      </c>
      <c r="R80" s="99">
        <v>0</v>
      </c>
      <c r="S80" s="99">
        <v>0</v>
      </c>
      <c r="T80" s="99">
        <v>0</v>
      </c>
      <c r="U80" s="99">
        <v>0.21842005679592449</v>
      </c>
      <c r="V80" s="99">
        <v>0.58525050650229871</v>
      </c>
      <c r="W80" s="99">
        <v>2.7381430576055981</v>
      </c>
      <c r="X80" s="99">
        <v>1.2901865121770359</v>
      </c>
      <c r="Y80" s="99">
        <v>0.29886003265383349</v>
      </c>
      <c r="Z80" s="99">
        <v>4.1624780022315582</v>
      </c>
      <c r="AA80" s="99">
        <v>44.145526932222054</v>
      </c>
      <c r="AB80" s="99">
        <v>1.6126876182979204</v>
      </c>
      <c r="AC80" s="99">
        <v>5.2669557750495146</v>
      </c>
      <c r="AD80" s="99">
        <v>1.657831590758243</v>
      </c>
      <c r="AE80" s="99">
        <v>0</v>
      </c>
      <c r="AF80" s="99">
        <v>0</v>
      </c>
      <c r="AG80" s="99">
        <v>2170.0100643771607</v>
      </c>
      <c r="AH80" s="99">
        <v>104.99889447191867</v>
      </c>
      <c r="AI80" s="99">
        <v>40.291445279209881</v>
      </c>
      <c r="AJ80" s="99">
        <v>15.49717564931413</v>
      </c>
      <c r="AK80" s="99">
        <v>36.914955462158936</v>
      </c>
      <c r="AL80" s="99">
        <v>12.436093764641663</v>
      </c>
      <c r="AM80" s="99">
        <v>35.400433994509761</v>
      </c>
      <c r="AN80" s="99">
        <v>143.0701860256429</v>
      </c>
      <c r="AO80" s="99">
        <v>265.39080768576468</v>
      </c>
      <c r="AP80" s="99">
        <v>20.302825862785685</v>
      </c>
      <c r="AQ80" s="99">
        <v>10.075944206925481</v>
      </c>
      <c r="AR80" s="99">
        <v>0</v>
      </c>
      <c r="AS80" s="67">
        <v>2935.9328594227422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20992.670578358571</v>
      </c>
      <c r="AZ80" s="99">
        <v>0</v>
      </c>
      <c r="BA80" s="67">
        <v>20992.670578358571</v>
      </c>
      <c r="BB80" s="67">
        <v>23928.603437781312</v>
      </c>
    </row>
    <row r="81" spans="1:54" s="73" customFormat="1" ht="10.5" customHeight="1">
      <c r="A81" s="64" t="s">
        <v>544</v>
      </c>
      <c r="B81" s="99">
        <v>8584.6951167255665</v>
      </c>
      <c r="C81" s="99">
        <v>0</v>
      </c>
      <c r="D81" s="99">
        <v>8.8741830366609289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4.5108404572960481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618.82957952274023</v>
      </c>
      <c r="AG81" s="99">
        <v>718.83353506152048</v>
      </c>
      <c r="AH81" s="99">
        <v>0</v>
      </c>
      <c r="AI81" s="99">
        <v>140.78168808388784</v>
      </c>
      <c r="AJ81" s="99">
        <v>0</v>
      </c>
      <c r="AK81" s="99">
        <v>52.444316510518746</v>
      </c>
      <c r="AL81" s="99">
        <v>0</v>
      </c>
      <c r="AM81" s="99">
        <v>0</v>
      </c>
      <c r="AN81" s="99">
        <v>0</v>
      </c>
      <c r="AO81" s="99">
        <v>773.58723566481933</v>
      </c>
      <c r="AP81" s="99">
        <v>0</v>
      </c>
      <c r="AQ81" s="99">
        <v>6.6088964854201313</v>
      </c>
      <c r="AR81" s="99">
        <v>0</v>
      </c>
      <c r="AS81" s="67">
        <v>2324.4702748228638</v>
      </c>
      <c r="AT81" s="99">
        <v>0</v>
      </c>
      <c r="AU81" s="99">
        <v>0</v>
      </c>
      <c r="AV81" s="99">
        <v>0</v>
      </c>
      <c r="AW81" s="99">
        <v>0</v>
      </c>
      <c r="AX81" s="99">
        <v>0</v>
      </c>
      <c r="AY81" s="99">
        <v>6260.2248419027028</v>
      </c>
      <c r="AZ81" s="99">
        <v>0</v>
      </c>
      <c r="BA81" s="67">
        <v>6260.2248419027028</v>
      </c>
      <c r="BB81" s="67">
        <v>8584.6951167255665</v>
      </c>
    </row>
    <row r="82" spans="1:54" s="73" customFormat="1" ht="10.5" customHeight="1">
      <c r="A82" s="64" t="s">
        <v>518</v>
      </c>
      <c r="B82" s="99">
        <v>5184.9877181165884</v>
      </c>
      <c r="C82" s="99">
        <v>16.354694784099284</v>
      </c>
      <c r="D82" s="99">
        <v>2.5453864351352333</v>
      </c>
      <c r="E82" s="99">
        <v>0</v>
      </c>
      <c r="F82" s="99">
        <v>0.26689120302455804</v>
      </c>
      <c r="G82" s="99">
        <v>6.3910150932107168E-2</v>
      </c>
      <c r="H82" s="99">
        <v>0</v>
      </c>
      <c r="I82" s="99">
        <v>0</v>
      </c>
      <c r="J82" s="99">
        <v>0.76775099678243841</v>
      </c>
      <c r="K82" s="99">
        <v>0</v>
      </c>
      <c r="L82" s="99">
        <v>0</v>
      </c>
      <c r="M82" s="99">
        <v>0</v>
      </c>
      <c r="N82" s="99">
        <v>0.9717284615312638</v>
      </c>
      <c r="O82" s="99">
        <v>0.99403686095774768</v>
      </c>
      <c r="P82" s="99">
        <v>2.083602918385481</v>
      </c>
      <c r="Q82" s="99">
        <v>7.2262067902766708E-2</v>
      </c>
      <c r="R82" s="99">
        <v>0</v>
      </c>
      <c r="S82" s="99">
        <v>0</v>
      </c>
      <c r="T82" s="99">
        <v>0</v>
      </c>
      <c r="U82" s="99">
        <v>0.93138006105407511</v>
      </c>
      <c r="V82" s="99">
        <v>19.313829142759509</v>
      </c>
      <c r="W82" s="99">
        <v>0.96185945642956838</v>
      </c>
      <c r="X82" s="99">
        <v>0</v>
      </c>
      <c r="Y82" s="99">
        <v>0.44326599026145591</v>
      </c>
      <c r="Z82" s="99">
        <v>1.1575767491494733</v>
      </c>
      <c r="AA82" s="99">
        <v>0</v>
      </c>
      <c r="AB82" s="99">
        <v>0.46984161576013256</v>
      </c>
      <c r="AC82" s="99">
        <v>0</v>
      </c>
      <c r="AD82" s="99">
        <v>0.18441585060037757</v>
      </c>
      <c r="AE82" s="99">
        <v>0</v>
      </c>
      <c r="AF82" s="99">
        <v>0</v>
      </c>
      <c r="AG82" s="99">
        <v>962.05949538773109</v>
      </c>
      <c r="AH82" s="99">
        <v>3.007307021922474</v>
      </c>
      <c r="AI82" s="99">
        <v>58.265842880849249</v>
      </c>
      <c r="AJ82" s="99">
        <v>18.517105210538283</v>
      </c>
      <c r="AK82" s="99">
        <v>66.467225028883888</v>
      </c>
      <c r="AL82" s="99">
        <v>20.706518299491858</v>
      </c>
      <c r="AM82" s="99">
        <v>48.942667288185085</v>
      </c>
      <c r="AN82" s="99">
        <v>57.918185222225745</v>
      </c>
      <c r="AO82" s="99">
        <v>93.090338657456442</v>
      </c>
      <c r="AP82" s="99">
        <v>0</v>
      </c>
      <c r="AQ82" s="99">
        <v>2.7462810699623006</v>
      </c>
      <c r="AR82" s="99">
        <v>0</v>
      </c>
      <c r="AS82" s="67">
        <v>1379.3033988120117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3805.684319304577</v>
      </c>
      <c r="AZ82" s="99">
        <v>0</v>
      </c>
      <c r="BA82" s="67">
        <v>3805.684319304577</v>
      </c>
      <c r="BB82" s="67">
        <v>5184.9877181165884</v>
      </c>
    </row>
    <row r="83" spans="1:54" s="73" customFormat="1" ht="10.5" customHeight="1">
      <c r="A83" s="64" t="s">
        <v>519</v>
      </c>
      <c r="B83" s="99">
        <v>98876.388383415731</v>
      </c>
      <c r="C83" s="99">
        <v>2100.3788986086233</v>
      </c>
      <c r="D83" s="99">
        <v>42.70116591063681</v>
      </c>
      <c r="E83" s="99">
        <v>4100.776773939454</v>
      </c>
      <c r="F83" s="99">
        <v>127.65057907000059</v>
      </c>
      <c r="G83" s="99">
        <v>4306.5470280365062</v>
      </c>
      <c r="H83" s="99">
        <v>234.74319208542414</v>
      </c>
      <c r="I83" s="99">
        <v>163.70734698586631</v>
      </c>
      <c r="J83" s="99">
        <v>226.22160577703912</v>
      </c>
      <c r="K83" s="99">
        <v>399.94277886232231</v>
      </c>
      <c r="L83" s="99">
        <v>225.21983245094839</v>
      </c>
      <c r="M83" s="99">
        <v>539.97969702915407</v>
      </c>
      <c r="N83" s="99">
        <v>1278.0269893151378</v>
      </c>
      <c r="O83" s="99">
        <v>89.068754484070183</v>
      </c>
      <c r="P83" s="99">
        <v>2463.3427827263745</v>
      </c>
      <c r="Q83" s="99">
        <v>1744.9887158035183</v>
      </c>
      <c r="R83" s="99">
        <v>161.45050148244351</v>
      </c>
      <c r="S83" s="99">
        <v>194.05462635567457</v>
      </c>
      <c r="T83" s="99">
        <v>557.50405086684975</v>
      </c>
      <c r="U83" s="99">
        <v>513.16009613696451</v>
      </c>
      <c r="V83" s="99">
        <v>170.34208353888138</v>
      </c>
      <c r="W83" s="99">
        <v>445.34677644182096</v>
      </c>
      <c r="X83" s="99">
        <v>173.53925979540645</v>
      </c>
      <c r="Y83" s="99">
        <v>645.99473509459222</v>
      </c>
      <c r="Z83" s="99">
        <v>1806.1274675259565</v>
      </c>
      <c r="AA83" s="99">
        <v>1544.3063743726095</v>
      </c>
      <c r="AB83" s="99">
        <v>321.36570314554433</v>
      </c>
      <c r="AC83" s="99">
        <v>85.974854482288237</v>
      </c>
      <c r="AD83" s="99">
        <v>740.40937434182479</v>
      </c>
      <c r="AE83" s="99">
        <v>75.023083050121173</v>
      </c>
      <c r="AF83" s="99">
        <v>485.85061651242614</v>
      </c>
      <c r="AG83" s="99">
        <v>1339.0625847953563</v>
      </c>
      <c r="AH83" s="99">
        <v>3837.2349553439117</v>
      </c>
      <c r="AI83" s="99">
        <v>3444.9959536890528</v>
      </c>
      <c r="AJ83" s="99">
        <v>836.56627366694465</v>
      </c>
      <c r="AK83" s="99">
        <v>466.38304891711113</v>
      </c>
      <c r="AL83" s="99">
        <v>94.264356118115799</v>
      </c>
      <c r="AM83" s="99">
        <v>72.208861579320413</v>
      </c>
      <c r="AN83" s="99">
        <v>818.60533318915566</v>
      </c>
      <c r="AO83" s="99">
        <v>754.8392227753219</v>
      </c>
      <c r="AP83" s="99">
        <v>683.38629016140396</v>
      </c>
      <c r="AQ83" s="99">
        <v>166.91782875360863</v>
      </c>
      <c r="AR83" s="99">
        <v>0</v>
      </c>
      <c r="AS83" s="67">
        <v>38478.210453217915</v>
      </c>
      <c r="AT83" s="99">
        <v>6543.2188197975029</v>
      </c>
      <c r="AU83" s="99">
        <v>29318.097994058775</v>
      </c>
      <c r="AV83" s="99">
        <v>52.507668191364864</v>
      </c>
      <c r="AW83" s="99">
        <v>9.2761563481551685E-10</v>
      </c>
      <c r="AX83" s="99">
        <v>23926.846281339647</v>
      </c>
      <c r="AY83" s="99">
        <v>3347.0413360707557</v>
      </c>
      <c r="AZ83" s="99">
        <v>-2789.5341692611582</v>
      </c>
      <c r="BA83" s="67">
        <v>60398.177930197809</v>
      </c>
      <c r="BB83" s="67">
        <v>98876.388383415731</v>
      </c>
    </row>
    <row r="84" spans="1:54" s="73" customFormat="1" ht="10.5" customHeight="1">
      <c r="A84" s="64" t="s">
        <v>520</v>
      </c>
      <c r="B84" s="99">
        <v>20313.31857866791</v>
      </c>
      <c r="C84" s="99">
        <v>617.57799076295214</v>
      </c>
      <c r="D84" s="99">
        <v>23.567669350669764</v>
      </c>
      <c r="E84" s="99">
        <v>709.49608071952616</v>
      </c>
      <c r="F84" s="99">
        <v>135.12571835058156</v>
      </c>
      <c r="G84" s="99">
        <v>1188.6503249316536</v>
      </c>
      <c r="H84" s="99">
        <v>104.34624648559419</v>
      </c>
      <c r="I84" s="99">
        <v>10.059804885886193</v>
      </c>
      <c r="J84" s="99">
        <v>32.388664817035504</v>
      </c>
      <c r="K84" s="99">
        <v>29.19590830368583</v>
      </c>
      <c r="L84" s="99">
        <v>26.282674008505108</v>
      </c>
      <c r="M84" s="99">
        <v>93.982491669581094</v>
      </c>
      <c r="N84" s="99">
        <v>265.83450163396964</v>
      </c>
      <c r="O84" s="99">
        <v>18.032396448767564</v>
      </c>
      <c r="P84" s="99">
        <v>722.45692972458062</v>
      </c>
      <c r="Q84" s="99">
        <v>391.15931311337704</v>
      </c>
      <c r="R84" s="99">
        <v>47.491992366426629</v>
      </c>
      <c r="S84" s="99">
        <v>56.052135271738116</v>
      </c>
      <c r="T84" s="99">
        <v>103.603024941201</v>
      </c>
      <c r="U84" s="99">
        <v>105.60547591774831</v>
      </c>
      <c r="V84" s="99">
        <v>57.656166007039495</v>
      </c>
      <c r="W84" s="99">
        <v>94.15644314967146</v>
      </c>
      <c r="X84" s="99">
        <v>18.607412585484759</v>
      </c>
      <c r="Y84" s="99">
        <v>89.788611689154706</v>
      </c>
      <c r="Z84" s="99">
        <v>109.17289609749716</v>
      </c>
      <c r="AA84" s="99">
        <v>408.06248493877632</v>
      </c>
      <c r="AB84" s="99">
        <v>81.779200329772095</v>
      </c>
      <c r="AC84" s="99">
        <v>10.296312656540604</v>
      </c>
      <c r="AD84" s="99">
        <v>112.59511685975173</v>
      </c>
      <c r="AE84" s="99">
        <v>8.7581192884694108</v>
      </c>
      <c r="AF84" s="99">
        <v>152.64839535025237</v>
      </c>
      <c r="AG84" s="99">
        <v>181.34453241685367</v>
      </c>
      <c r="AH84" s="99">
        <v>1879.8348124014008</v>
      </c>
      <c r="AI84" s="99">
        <v>2592.9248215481653</v>
      </c>
      <c r="AJ84" s="99">
        <v>95.658206272874637</v>
      </c>
      <c r="AK84" s="99">
        <v>17.583613600734243</v>
      </c>
      <c r="AL84" s="99">
        <v>11.046730105591447</v>
      </c>
      <c r="AM84" s="99">
        <v>6.6855304121761927</v>
      </c>
      <c r="AN84" s="99">
        <v>60.816186130188406</v>
      </c>
      <c r="AO84" s="99">
        <v>47.796282372123216</v>
      </c>
      <c r="AP84" s="99">
        <v>21.929578352930907</v>
      </c>
      <c r="AQ84" s="99">
        <v>12.77591914444497</v>
      </c>
      <c r="AR84" s="99">
        <v>0</v>
      </c>
      <c r="AS84" s="67">
        <v>10752.826715413372</v>
      </c>
      <c r="AT84" s="99">
        <v>922.9326268841636</v>
      </c>
      <c r="AU84" s="99">
        <v>7203.3747848560088</v>
      </c>
      <c r="AV84" s="99">
        <v>2.5386933085894303</v>
      </c>
      <c r="AW84" s="99">
        <v>3.405883226375292E-10</v>
      </c>
      <c r="AX84" s="99">
        <v>1259.1100897997842</v>
      </c>
      <c r="AY84" s="99">
        <v>229.10749712982408</v>
      </c>
      <c r="AZ84" s="99">
        <v>-56.571828724170153</v>
      </c>
      <c r="BA84" s="67">
        <v>9560.4918632545396</v>
      </c>
      <c r="BB84" s="67">
        <v>20313.31857866791</v>
      </c>
    </row>
    <row r="85" spans="1:54" s="73" customFormat="1" ht="10.5" customHeight="1">
      <c r="A85" s="64" t="s">
        <v>521</v>
      </c>
      <c r="B85" s="99">
        <v>8853.2671628914777</v>
      </c>
      <c r="C85" s="99">
        <v>15.271777829823069</v>
      </c>
      <c r="D85" s="99">
        <v>17.217100928961386</v>
      </c>
      <c r="E85" s="99">
        <v>44.681628362501556</v>
      </c>
      <c r="F85" s="99">
        <v>16.240781373544415</v>
      </c>
      <c r="G85" s="99">
        <v>64.969858766323782</v>
      </c>
      <c r="H85" s="99">
        <v>3.8816280196592561</v>
      </c>
      <c r="I85" s="99">
        <v>0</v>
      </c>
      <c r="J85" s="99">
        <v>0.45802889653530127</v>
      </c>
      <c r="K85" s="99">
        <v>32.695130623011927</v>
      </c>
      <c r="L85" s="99">
        <v>1.0949616152930151</v>
      </c>
      <c r="M85" s="99">
        <v>698.7876042831025</v>
      </c>
      <c r="N85" s="99">
        <v>0.49690186029331251</v>
      </c>
      <c r="O85" s="99">
        <v>0</v>
      </c>
      <c r="P85" s="99">
        <v>40.120403941839633</v>
      </c>
      <c r="Q85" s="99">
        <v>91.308000036227426</v>
      </c>
      <c r="R85" s="99">
        <v>3.8460403629787305</v>
      </c>
      <c r="S85" s="99">
        <v>20.992721666870334</v>
      </c>
      <c r="T85" s="99">
        <v>56.287343633402514</v>
      </c>
      <c r="U85" s="99">
        <v>100.88627323347792</v>
      </c>
      <c r="V85" s="99">
        <v>8.1562666771951644</v>
      </c>
      <c r="W85" s="99">
        <v>85.213923464218738</v>
      </c>
      <c r="X85" s="99">
        <v>0.19026999540221348</v>
      </c>
      <c r="Y85" s="99">
        <v>23.800134407869006</v>
      </c>
      <c r="Z85" s="99">
        <v>178.35319476269865</v>
      </c>
      <c r="AA85" s="99">
        <v>0</v>
      </c>
      <c r="AB85" s="99">
        <v>104.88337438409161</v>
      </c>
      <c r="AC85" s="99">
        <v>0.20460553627379513</v>
      </c>
      <c r="AD85" s="99">
        <v>3.9607117420775655</v>
      </c>
      <c r="AE85" s="99">
        <v>8.3524596070449828</v>
      </c>
      <c r="AF85" s="99">
        <v>1.6770614531132397</v>
      </c>
      <c r="AG85" s="99">
        <v>19.513400018535883</v>
      </c>
      <c r="AH85" s="99">
        <v>19.445890726307304</v>
      </c>
      <c r="AI85" s="99">
        <v>95.814310721589052</v>
      </c>
      <c r="AJ85" s="99">
        <v>22.054957998242344</v>
      </c>
      <c r="AK85" s="99">
        <v>42.882465301475747</v>
      </c>
      <c r="AL85" s="99">
        <v>56.479317607073121</v>
      </c>
      <c r="AM85" s="99">
        <v>9.4761774868575532</v>
      </c>
      <c r="AN85" s="99">
        <v>229.72311396774549</v>
      </c>
      <c r="AO85" s="99">
        <v>839.6372419592127</v>
      </c>
      <c r="AP85" s="99">
        <v>257.59883926255765</v>
      </c>
      <c r="AQ85" s="99">
        <v>344.62149611486495</v>
      </c>
      <c r="AR85" s="99">
        <v>0</v>
      </c>
      <c r="AS85" s="67">
        <v>3561.2753986282924</v>
      </c>
      <c r="AT85" s="99">
        <v>43.718213552546175</v>
      </c>
      <c r="AU85" s="99">
        <v>0</v>
      </c>
      <c r="AV85" s="99">
        <v>0</v>
      </c>
      <c r="AW85" s="99">
        <v>0</v>
      </c>
      <c r="AX85" s="99">
        <v>5248.273550710639</v>
      </c>
      <c r="AY85" s="99">
        <v>0</v>
      </c>
      <c r="AZ85" s="99">
        <v>0</v>
      </c>
      <c r="BA85" s="67">
        <v>5291.9917642631854</v>
      </c>
      <c r="BB85" s="67">
        <v>8853.2671628914777</v>
      </c>
    </row>
    <row r="86" spans="1:54" s="73" customFormat="1" ht="10.5" customHeight="1">
      <c r="A86" s="64" t="s">
        <v>522</v>
      </c>
      <c r="B86" s="99">
        <v>285.89291862724457</v>
      </c>
      <c r="C86" s="99">
        <v>0.91490157896681656</v>
      </c>
      <c r="D86" s="99">
        <v>3.7500296336372439E-2</v>
      </c>
      <c r="E86" s="99">
        <v>11.344882745307149</v>
      </c>
      <c r="F86" s="99">
        <v>0.79987345923220365</v>
      </c>
      <c r="G86" s="99">
        <v>5.5944494035897128</v>
      </c>
      <c r="H86" s="99">
        <v>0.10022152142277722</v>
      </c>
      <c r="I86" s="99">
        <v>3.3787177277989064E-2</v>
      </c>
      <c r="J86" s="99">
        <v>6.7149251528817108E-2</v>
      </c>
      <c r="K86" s="99">
        <v>0.10093069428393948</v>
      </c>
      <c r="L86" s="99">
        <v>4.8090061267649267E-2</v>
      </c>
      <c r="M86" s="99">
        <v>2.8652029317588061</v>
      </c>
      <c r="N86" s="99">
        <v>13.844043491428542</v>
      </c>
      <c r="O86" s="99">
        <v>0.11994968509561123</v>
      </c>
      <c r="P86" s="99">
        <v>2.4933800023841086</v>
      </c>
      <c r="Q86" s="99">
        <v>4.0748748311007841</v>
      </c>
      <c r="R86" s="99">
        <v>0.1963115115239098</v>
      </c>
      <c r="S86" s="99">
        <v>2.4897437928667023E-2</v>
      </c>
      <c r="T86" s="99">
        <v>0.29084574620788139</v>
      </c>
      <c r="U86" s="99">
        <v>0.68085378963363175</v>
      </c>
      <c r="V86" s="99">
        <v>0.48655368288692069</v>
      </c>
      <c r="W86" s="99">
        <v>0.24568189328433573</v>
      </c>
      <c r="X86" s="99">
        <v>7.3316357876763549E-2</v>
      </c>
      <c r="Y86" s="99">
        <v>0.39873781470730163</v>
      </c>
      <c r="Z86" s="99">
        <v>1.8513488198705641</v>
      </c>
      <c r="AA86" s="99">
        <v>2.6814255134694305</v>
      </c>
      <c r="AB86" s="99">
        <v>0.53903829302740203</v>
      </c>
      <c r="AC86" s="99">
        <v>0.19572232996952338</v>
      </c>
      <c r="AD86" s="99">
        <v>0.1755892052518255</v>
      </c>
      <c r="AE86" s="99">
        <v>4.6607785813185601E-2</v>
      </c>
      <c r="AF86" s="99">
        <v>0.1266104107527827</v>
      </c>
      <c r="AG86" s="99">
        <v>0.54301602026054463</v>
      </c>
      <c r="AH86" s="99">
        <v>6.3505207469036824</v>
      </c>
      <c r="AI86" s="99">
        <v>14.879382690391157</v>
      </c>
      <c r="AJ86" s="99">
        <v>0.331928637012674</v>
      </c>
      <c r="AK86" s="99">
        <v>5.6579446651353331E-2</v>
      </c>
      <c r="AL86" s="99">
        <v>1.1752570146281669E-2</v>
      </c>
      <c r="AM86" s="99">
        <v>2.5249021958439918E-2</v>
      </c>
      <c r="AN86" s="99">
        <v>1.0583674464763722</v>
      </c>
      <c r="AO86" s="99">
        <v>8.0236113685177468E-2</v>
      </c>
      <c r="AP86" s="99">
        <v>8.6509954044561327E-2</v>
      </c>
      <c r="AQ86" s="99">
        <v>3.6701356681260844E-2</v>
      </c>
      <c r="AR86" s="99">
        <v>0</v>
      </c>
      <c r="AS86" s="67">
        <v>73.913021727396909</v>
      </c>
      <c r="AT86" s="99">
        <v>63.722959140947466</v>
      </c>
      <c r="AU86" s="99">
        <v>40.091245270835621</v>
      </c>
      <c r="AV86" s="99">
        <v>1.0035385746452088E-2</v>
      </c>
      <c r="AW86" s="99">
        <v>1.3463363955151348E-12</v>
      </c>
      <c r="AX86" s="99">
        <v>107.47362828788124</v>
      </c>
      <c r="AY86" s="99">
        <v>0.90565571797226652</v>
      </c>
      <c r="AZ86" s="99">
        <v>-0.22362690353672818</v>
      </c>
      <c r="BA86" s="67">
        <v>211.97989689984766</v>
      </c>
      <c r="BB86" s="67">
        <v>285.89291862724457</v>
      </c>
    </row>
    <row r="87" spans="1:54" s="73" customFormat="1" ht="10.5" customHeight="1">
      <c r="A87" s="64" t="s">
        <v>523</v>
      </c>
      <c r="B87" s="99">
        <v>1644.2548263142839</v>
      </c>
      <c r="C87" s="99">
        <v>0.11168197335501773</v>
      </c>
      <c r="D87" s="99">
        <v>0.38415741614305787</v>
      </c>
      <c r="E87" s="99">
        <v>13.228531648283299</v>
      </c>
      <c r="F87" s="99">
        <v>0.30740020788978673</v>
      </c>
      <c r="G87" s="99">
        <v>11.29921104979962</v>
      </c>
      <c r="H87" s="99">
        <v>1.0824607693340333</v>
      </c>
      <c r="I87" s="99">
        <v>0.26347683363166946</v>
      </c>
      <c r="J87" s="99">
        <v>0.62636569802713837</v>
      </c>
      <c r="K87" s="99">
        <v>0.77122697198047807</v>
      </c>
      <c r="L87" s="99">
        <v>0.82209468110452044</v>
      </c>
      <c r="M87" s="99">
        <v>4.0388107548244321</v>
      </c>
      <c r="N87" s="99">
        <v>4.9165663101862558</v>
      </c>
      <c r="O87" s="99">
        <v>0.54383355002597478</v>
      </c>
      <c r="P87" s="99">
        <v>2.3998541840756289</v>
      </c>
      <c r="Q87" s="99">
        <v>14.482032953043269</v>
      </c>
      <c r="R87" s="99">
        <v>0.22796828877676212</v>
      </c>
      <c r="S87" s="99">
        <v>1.9968680205524967</v>
      </c>
      <c r="T87" s="99">
        <v>1.0187777194508032</v>
      </c>
      <c r="U87" s="99">
        <v>3.0316729902459878</v>
      </c>
      <c r="V87" s="99">
        <v>0.69776926684024543</v>
      </c>
      <c r="W87" s="99">
        <v>1.407894506302505</v>
      </c>
      <c r="X87" s="99">
        <v>1.5254796134850572</v>
      </c>
      <c r="Y87" s="99">
        <v>5.8712713051074834</v>
      </c>
      <c r="Z87" s="99">
        <v>6.5504373922689574</v>
      </c>
      <c r="AA87" s="99">
        <v>14.93754166187737</v>
      </c>
      <c r="AB87" s="99">
        <v>2.8533607790688111</v>
      </c>
      <c r="AC87" s="99">
        <v>0.49377011639807178</v>
      </c>
      <c r="AD87" s="99">
        <v>1.4868466670764744</v>
      </c>
      <c r="AE87" s="99">
        <v>0.75284471682382414</v>
      </c>
      <c r="AF87" s="99">
        <v>14.030349288211998</v>
      </c>
      <c r="AG87" s="99">
        <v>26.110227943497669</v>
      </c>
      <c r="AH87" s="99">
        <v>116.56666341664572</v>
      </c>
      <c r="AI87" s="99">
        <v>46.137773586618351</v>
      </c>
      <c r="AJ87" s="99">
        <v>2.7744818173803916</v>
      </c>
      <c r="AK87" s="99">
        <v>12.748890491897168</v>
      </c>
      <c r="AL87" s="99">
        <v>31.59978378886921</v>
      </c>
      <c r="AM87" s="99">
        <v>1.372119253244577</v>
      </c>
      <c r="AN87" s="99">
        <v>43.948106949704737</v>
      </c>
      <c r="AO87" s="99">
        <v>25.876872026142834</v>
      </c>
      <c r="AP87" s="99">
        <v>38.042680445179982</v>
      </c>
      <c r="AQ87" s="99">
        <v>111.23618503066027</v>
      </c>
      <c r="AR87" s="99">
        <v>0</v>
      </c>
      <c r="AS87" s="67">
        <v>568.57434208403208</v>
      </c>
      <c r="AT87" s="99">
        <v>267.75213715106372</v>
      </c>
      <c r="AU87" s="99">
        <v>450.95249576393439</v>
      </c>
      <c r="AV87" s="99">
        <v>0</v>
      </c>
      <c r="AW87" s="99">
        <v>0</v>
      </c>
      <c r="AX87" s="99">
        <v>356.97585131525364</v>
      </c>
      <c r="AY87" s="99">
        <v>0</v>
      </c>
      <c r="AZ87" s="99">
        <v>0</v>
      </c>
      <c r="BA87" s="67">
        <v>1075.6804842302517</v>
      </c>
      <c r="BB87" s="67">
        <v>1644.2548263142839</v>
      </c>
    </row>
    <row r="88" spans="1:54" s="73" customFormat="1" ht="10.5" customHeight="1">
      <c r="A88" s="64" t="s">
        <v>524</v>
      </c>
      <c r="B88" s="99">
        <v>8735.4781929231503</v>
      </c>
      <c r="C88" s="99">
        <v>178.08409883099208</v>
      </c>
      <c r="D88" s="99">
        <v>15.725963979387629</v>
      </c>
      <c r="E88" s="99">
        <v>360.36755956523785</v>
      </c>
      <c r="F88" s="99">
        <v>179.76873889225888</v>
      </c>
      <c r="G88" s="99">
        <v>439.9472946876769</v>
      </c>
      <c r="H88" s="99">
        <v>137.31814768190046</v>
      </c>
      <c r="I88" s="99">
        <v>0.83204384130368703</v>
      </c>
      <c r="J88" s="99">
        <v>6.1409267880143688</v>
      </c>
      <c r="K88" s="99">
        <v>0.28911300400160689</v>
      </c>
      <c r="L88" s="99">
        <v>3.3911025379846973</v>
      </c>
      <c r="M88" s="99">
        <v>53.239795928725897</v>
      </c>
      <c r="N88" s="99">
        <v>175.4355088872876</v>
      </c>
      <c r="O88" s="99">
        <v>11.80080210321675</v>
      </c>
      <c r="P88" s="99">
        <v>225.88177836589884</v>
      </c>
      <c r="Q88" s="99">
        <v>100.51025017811007</v>
      </c>
      <c r="R88" s="99">
        <v>22.330542065701174</v>
      </c>
      <c r="S88" s="99">
        <v>23.067171290578521</v>
      </c>
      <c r="T88" s="99">
        <v>12.412184313300918</v>
      </c>
      <c r="U88" s="99">
        <v>18.206660033450518</v>
      </c>
      <c r="V88" s="99">
        <v>56.27545570808919</v>
      </c>
      <c r="W88" s="99">
        <v>61.953091057571484</v>
      </c>
      <c r="X88" s="99">
        <v>8.7420413232427698</v>
      </c>
      <c r="Y88" s="99">
        <v>84.625574970019798</v>
      </c>
      <c r="Z88" s="99">
        <v>25.594628082210839</v>
      </c>
      <c r="AA88" s="99">
        <v>671.79627506997554</v>
      </c>
      <c r="AB88" s="99">
        <v>46.607276242200541</v>
      </c>
      <c r="AC88" s="99">
        <v>7.8446066411361661</v>
      </c>
      <c r="AD88" s="99">
        <v>27.120531961588966</v>
      </c>
      <c r="AE88" s="99">
        <v>5.6335147375464274</v>
      </c>
      <c r="AF88" s="99">
        <v>6.8187142860495848</v>
      </c>
      <c r="AG88" s="99">
        <v>18.811948185207104</v>
      </c>
      <c r="AH88" s="99">
        <v>1146.2714409575945</v>
      </c>
      <c r="AI88" s="99">
        <v>2433.4744671089888</v>
      </c>
      <c r="AJ88" s="99">
        <v>2.2075195521057047</v>
      </c>
      <c r="AK88" s="99">
        <v>5.9851366903014007</v>
      </c>
      <c r="AL88" s="99">
        <v>5.0236708793518599</v>
      </c>
      <c r="AM88" s="99">
        <v>5.5723627591320574E-2</v>
      </c>
      <c r="AN88" s="99">
        <v>32.014927525023786</v>
      </c>
      <c r="AO88" s="99">
        <v>75.523467922077415</v>
      </c>
      <c r="AP88" s="99">
        <v>0</v>
      </c>
      <c r="AQ88" s="99">
        <v>41.131743140994793</v>
      </c>
      <c r="AR88" s="99">
        <v>0</v>
      </c>
      <c r="AS88" s="67">
        <v>6728.2614386438981</v>
      </c>
      <c r="AT88" s="99">
        <v>716.62228826018679</v>
      </c>
      <c r="AU88" s="99">
        <v>58.50425575312309</v>
      </c>
      <c r="AV88" s="99">
        <v>0</v>
      </c>
      <c r="AW88" s="99">
        <v>0</v>
      </c>
      <c r="AX88" s="99">
        <v>1232.0902102659413</v>
      </c>
      <c r="AY88" s="99">
        <v>0</v>
      </c>
      <c r="AZ88" s="99">
        <v>0</v>
      </c>
      <c r="BA88" s="67">
        <v>2007.2167542792513</v>
      </c>
      <c r="BB88" s="67">
        <v>8735.4781929231503</v>
      </c>
    </row>
    <row r="89" spans="1:54" s="73" customFormat="1" ht="10.5" customHeight="1">
      <c r="A89" s="64" t="s">
        <v>525</v>
      </c>
      <c r="B89" s="99">
        <v>9970.0838406586663</v>
      </c>
      <c r="C89" s="99">
        <v>1.4078295626457358</v>
      </c>
      <c r="D89" s="99">
        <v>4.3965470142245602</v>
      </c>
      <c r="E89" s="99">
        <v>79.874202772998515</v>
      </c>
      <c r="F89" s="99">
        <v>47.226502859980194</v>
      </c>
      <c r="G89" s="99">
        <v>137.09898257354263</v>
      </c>
      <c r="H89" s="99">
        <v>10.627493466928501</v>
      </c>
      <c r="I89" s="99">
        <v>1.3949502772256319</v>
      </c>
      <c r="J89" s="99">
        <v>27.17076788923783</v>
      </c>
      <c r="K89" s="99">
        <v>43.374437174449312</v>
      </c>
      <c r="L89" s="99">
        <v>32.199569190852166</v>
      </c>
      <c r="M89" s="99">
        <v>37.558062848886358</v>
      </c>
      <c r="N89" s="99">
        <v>158.72098309687917</v>
      </c>
      <c r="O89" s="99">
        <v>25.978369728041308</v>
      </c>
      <c r="P89" s="99">
        <v>61.025272074121858</v>
      </c>
      <c r="Q89" s="99">
        <v>211.67073994985225</v>
      </c>
      <c r="R89" s="99">
        <v>5.8500323152047828</v>
      </c>
      <c r="S89" s="99">
        <v>31.931048180726066</v>
      </c>
      <c r="T89" s="99">
        <v>32.819485352291508</v>
      </c>
      <c r="U89" s="99">
        <v>45.418677838329813</v>
      </c>
      <c r="V89" s="99">
        <v>4.5292170234998066</v>
      </c>
      <c r="W89" s="99">
        <v>40.586489450231959</v>
      </c>
      <c r="X89" s="99">
        <v>21.705810066981559</v>
      </c>
      <c r="Y89" s="99">
        <v>56.111972441923676</v>
      </c>
      <c r="Z89" s="99">
        <v>37.267394803755529</v>
      </c>
      <c r="AA89" s="99">
        <v>194.99918677185315</v>
      </c>
      <c r="AB89" s="99">
        <v>78.138710591163985</v>
      </c>
      <c r="AC89" s="99">
        <v>11.981813011593678</v>
      </c>
      <c r="AD89" s="99">
        <v>110.44831586592056</v>
      </c>
      <c r="AE89" s="99">
        <v>3.6736007984313375</v>
      </c>
      <c r="AF89" s="99">
        <v>267.11565327883966</v>
      </c>
      <c r="AG89" s="99">
        <v>162.6180045175881</v>
      </c>
      <c r="AH89" s="99">
        <v>2899.1953012337408</v>
      </c>
      <c r="AI89" s="99">
        <v>1279.1110399258587</v>
      </c>
      <c r="AJ89" s="99">
        <v>124.19441118036646</v>
      </c>
      <c r="AK89" s="99">
        <v>146.36672696987702</v>
      </c>
      <c r="AL89" s="99">
        <v>1004.666987518288</v>
      </c>
      <c r="AM89" s="99">
        <v>86.482625179469863</v>
      </c>
      <c r="AN89" s="99">
        <v>583.32844199328667</v>
      </c>
      <c r="AO89" s="99">
        <v>650.18922167681467</v>
      </c>
      <c r="AP89" s="99">
        <v>258.43549688406631</v>
      </c>
      <c r="AQ89" s="99">
        <v>141.25836226700807</v>
      </c>
      <c r="AR89" s="99">
        <v>0</v>
      </c>
      <c r="AS89" s="67">
        <v>9158.1487376169807</v>
      </c>
      <c r="AT89" s="99">
        <v>194.45176668466559</v>
      </c>
      <c r="AU89" s="99">
        <v>0</v>
      </c>
      <c r="AV89" s="99">
        <v>0</v>
      </c>
      <c r="AW89" s="99">
        <v>0</v>
      </c>
      <c r="AX89" s="99">
        <v>617.4833363570192</v>
      </c>
      <c r="AY89" s="99">
        <v>0</v>
      </c>
      <c r="AZ89" s="99">
        <v>0</v>
      </c>
      <c r="BA89" s="67">
        <v>811.93510304168478</v>
      </c>
      <c r="BB89" s="67">
        <v>9970.0838406586663</v>
      </c>
    </row>
    <row r="90" spans="1:54" s="73" customFormat="1" ht="10.5" customHeight="1">
      <c r="A90" s="64" t="s">
        <v>526</v>
      </c>
      <c r="B90" s="99">
        <v>1557.2017479897154</v>
      </c>
      <c r="C90" s="99">
        <v>0.50808593675280089</v>
      </c>
      <c r="D90" s="99">
        <v>0.61322303020334301</v>
      </c>
      <c r="E90" s="99">
        <v>28.377075990728553</v>
      </c>
      <c r="F90" s="99">
        <v>2.3308106923575886</v>
      </c>
      <c r="G90" s="99">
        <v>27.18138279883301</v>
      </c>
      <c r="H90" s="99">
        <v>2.6516789954429369</v>
      </c>
      <c r="I90" s="99">
        <v>0.6552682481134382</v>
      </c>
      <c r="J90" s="99">
        <v>1.1454225962936329</v>
      </c>
      <c r="K90" s="99">
        <v>1.0195989045074121</v>
      </c>
      <c r="L90" s="99">
        <v>1.0017957055084756</v>
      </c>
      <c r="M90" s="99">
        <v>1.4056737838866133</v>
      </c>
      <c r="N90" s="99">
        <v>8.6075186892742259</v>
      </c>
      <c r="O90" s="99">
        <v>0.60767766134775791</v>
      </c>
      <c r="P90" s="99">
        <v>4.7687361487928586</v>
      </c>
      <c r="Q90" s="99">
        <v>14.735674265635806</v>
      </c>
      <c r="R90" s="99">
        <v>1.5309849925935968</v>
      </c>
      <c r="S90" s="99">
        <v>6.2993695777585792</v>
      </c>
      <c r="T90" s="99">
        <v>5.0067576237380731</v>
      </c>
      <c r="U90" s="99">
        <v>4.5267010332472291</v>
      </c>
      <c r="V90" s="99">
        <v>3.1744312974561213</v>
      </c>
      <c r="W90" s="99">
        <v>9.0651059396712963</v>
      </c>
      <c r="X90" s="99">
        <v>1.9342297952004974</v>
      </c>
      <c r="Y90" s="99">
        <v>9.1455319392706329</v>
      </c>
      <c r="Z90" s="99">
        <v>20.702157511791238</v>
      </c>
      <c r="AA90" s="99">
        <v>16.767525872249983</v>
      </c>
      <c r="AB90" s="99">
        <v>5.7818022898902202</v>
      </c>
      <c r="AC90" s="99">
        <v>1.247976456888525</v>
      </c>
      <c r="AD90" s="99">
        <v>9.8242820761618361</v>
      </c>
      <c r="AE90" s="99">
        <v>1.4608386827141147</v>
      </c>
      <c r="AF90" s="99">
        <v>12.099579719796212</v>
      </c>
      <c r="AG90" s="99">
        <v>52.737838842755721</v>
      </c>
      <c r="AH90" s="99">
        <v>231.54129002737466</v>
      </c>
      <c r="AI90" s="99">
        <v>42.240781632143175</v>
      </c>
      <c r="AJ90" s="99">
        <v>1.4597132992890798</v>
      </c>
      <c r="AK90" s="99">
        <v>20.530762740890076</v>
      </c>
      <c r="AL90" s="99">
        <v>29.392744221171537</v>
      </c>
      <c r="AM90" s="99">
        <v>2.6587654690698259</v>
      </c>
      <c r="AN90" s="99">
        <v>44.627303416032476</v>
      </c>
      <c r="AO90" s="99">
        <v>72.57924750374012</v>
      </c>
      <c r="AP90" s="99">
        <v>13.491351816729294</v>
      </c>
      <c r="AQ90" s="99">
        <v>190.77833681786279</v>
      </c>
      <c r="AR90" s="99">
        <v>0</v>
      </c>
      <c r="AS90" s="67">
        <v>906.21503404316536</v>
      </c>
      <c r="AT90" s="99">
        <v>288.17374932662977</v>
      </c>
      <c r="AU90" s="99">
        <v>55.801924043156333</v>
      </c>
      <c r="AV90" s="99">
        <v>0</v>
      </c>
      <c r="AW90" s="99">
        <v>0</v>
      </c>
      <c r="AX90" s="99">
        <v>307.011040576764</v>
      </c>
      <c r="AY90" s="99">
        <v>0</v>
      </c>
      <c r="AZ90" s="99">
        <v>0</v>
      </c>
      <c r="BA90" s="67">
        <v>650.98671394655014</v>
      </c>
      <c r="BB90" s="67">
        <v>1557.2017479897154</v>
      </c>
    </row>
    <row r="91" spans="1:54" s="73" customFormat="1" ht="10.5" customHeight="1">
      <c r="A91" s="64" t="s">
        <v>534</v>
      </c>
      <c r="B91" s="99">
        <v>15706.122075687061</v>
      </c>
      <c r="C91" s="99">
        <v>0.33417647579328175</v>
      </c>
      <c r="D91" s="99">
        <v>0.24199612264607773</v>
      </c>
      <c r="E91" s="99">
        <v>0.2217513210814073</v>
      </c>
      <c r="F91" s="99">
        <v>0</v>
      </c>
      <c r="G91" s="99">
        <v>16.739640568760844</v>
      </c>
      <c r="H91" s="99">
        <v>6.2287602881812273E-2</v>
      </c>
      <c r="I91" s="99">
        <v>0</v>
      </c>
      <c r="J91" s="99">
        <v>0.55124142250285812</v>
      </c>
      <c r="K91" s="99">
        <v>0.11834240580565868</v>
      </c>
      <c r="L91" s="99">
        <v>0</v>
      </c>
      <c r="M91" s="99">
        <v>0</v>
      </c>
      <c r="N91" s="99">
        <v>0.47842027502522882</v>
      </c>
      <c r="O91" s="99">
        <v>1.1990387723698852</v>
      </c>
      <c r="P91" s="99">
        <v>0.24761654086403131</v>
      </c>
      <c r="Q91" s="99">
        <v>15.689663458396247</v>
      </c>
      <c r="R91" s="99">
        <v>4.8723580927086937E-2</v>
      </c>
      <c r="S91" s="99">
        <v>11.986999961132788</v>
      </c>
      <c r="T91" s="99">
        <v>0.73387454900985571</v>
      </c>
      <c r="U91" s="99">
        <v>0</v>
      </c>
      <c r="V91" s="99">
        <v>1.5892784921029275</v>
      </c>
      <c r="W91" s="99">
        <v>1.8646479112717291</v>
      </c>
      <c r="X91" s="99">
        <v>1.5266096923653305E-2</v>
      </c>
      <c r="Y91" s="99">
        <v>0</v>
      </c>
      <c r="Z91" s="99">
        <v>9.2797961090146774</v>
      </c>
      <c r="AA91" s="99">
        <v>73.009317864827324</v>
      </c>
      <c r="AB91" s="99">
        <v>1.0304324559526989</v>
      </c>
      <c r="AC91" s="99">
        <v>0</v>
      </c>
      <c r="AD91" s="99">
        <v>0</v>
      </c>
      <c r="AE91" s="99">
        <v>2.519118477160585</v>
      </c>
      <c r="AF91" s="99">
        <v>20.183568068129009</v>
      </c>
      <c r="AG91" s="99">
        <v>0</v>
      </c>
      <c r="AH91" s="99">
        <v>69.54118752124792</v>
      </c>
      <c r="AI91" s="99">
        <v>103.40651839476635</v>
      </c>
      <c r="AJ91" s="99">
        <v>15.982465637413023</v>
      </c>
      <c r="AK91" s="99">
        <v>26.737393937766974</v>
      </c>
      <c r="AL91" s="99">
        <v>117.93464185162026</v>
      </c>
      <c r="AM91" s="99">
        <v>4.1626990851445287</v>
      </c>
      <c r="AN91" s="99">
        <v>191.30352489409407</v>
      </c>
      <c r="AO91" s="99">
        <v>692.78726224991692</v>
      </c>
      <c r="AP91" s="99">
        <v>240.76196268574893</v>
      </c>
      <c r="AQ91" s="99">
        <v>392.51647373095102</v>
      </c>
      <c r="AR91" s="99">
        <v>0</v>
      </c>
      <c r="AS91" s="67">
        <v>2013.2793285212497</v>
      </c>
      <c r="AT91" s="99">
        <v>225.07764101054761</v>
      </c>
      <c r="AU91" s="99">
        <v>1121.4205492123854</v>
      </c>
      <c r="AV91" s="99">
        <v>0</v>
      </c>
      <c r="AW91" s="99">
        <v>0</v>
      </c>
      <c r="AX91" s="99">
        <v>12346.344556942877</v>
      </c>
      <c r="AY91" s="99">
        <v>0</v>
      </c>
      <c r="AZ91" s="99">
        <v>0</v>
      </c>
      <c r="BA91" s="67">
        <v>13692.842747165811</v>
      </c>
      <c r="BB91" s="67">
        <v>15706.122075687061</v>
      </c>
    </row>
    <row r="92" spans="1:54" s="73" customFormat="1" ht="10.5" customHeight="1">
      <c r="A92" s="64" t="s">
        <v>527</v>
      </c>
      <c r="B92" s="99">
        <v>776.2551226175558</v>
      </c>
      <c r="C92" s="99">
        <v>0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4.1213139697669838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8.7391508478585067E-2</v>
      </c>
      <c r="AC92" s="99">
        <v>0</v>
      </c>
      <c r="AD92" s="99">
        <v>0</v>
      </c>
      <c r="AE92" s="99">
        <v>0.17256163483574072</v>
      </c>
      <c r="AF92" s="99">
        <v>3.0812018872035125</v>
      </c>
      <c r="AG92" s="99">
        <v>0</v>
      </c>
      <c r="AH92" s="99">
        <v>9.0062324567970542</v>
      </c>
      <c r="AI92" s="99">
        <v>0</v>
      </c>
      <c r="AJ92" s="99">
        <v>1.4919872138182937</v>
      </c>
      <c r="AK92" s="99">
        <v>1.6980723775392041</v>
      </c>
      <c r="AL92" s="99">
        <v>21.929042430853613</v>
      </c>
      <c r="AM92" s="99">
        <v>1.0494496275490937</v>
      </c>
      <c r="AN92" s="99">
        <v>49.315677048190224</v>
      </c>
      <c r="AO92" s="99">
        <v>59.177731678807817</v>
      </c>
      <c r="AP92" s="99">
        <v>33.691591447851494</v>
      </c>
      <c r="AQ92" s="99">
        <v>2.249865449197948</v>
      </c>
      <c r="AR92" s="99">
        <v>0</v>
      </c>
      <c r="AS92" s="67">
        <v>187.07211873088957</v>
      </c>
      <c r="AT92" s="99">
        <v>50.817540950280929</v>
      </c>
      <c r="AU92" s="99">
        <v>392.3114359719861</v>
      </c>
      <c r="AV92" s="99">
        <v>0</v>
      </c>
      <c r="AW92" s="99">
        <v>0</v>
      </c>
      <c r="AX92" s="99">
        <v>147.23757370227713</v>
      </c>
      <c r="AY92" s="99">
        <v>0</v>
      </c>
      <c r="AZ92" s="99">
        <v>-1.1835467378779083</v>
      </c>
      <c r="BA92" s="67">
        <v>589.18300388666626</v>
      </c>
      <c r="BB92" s="67">
        <v>776.2551226175558</v>
      </c>
    </row>
    <row r="93" spans="1:54" s="73" customFormat="1" ht="10.5" customHeight="1">
      <c r="A93" s="64" t="s">
        <v>535</v>
      </c>
      <c r="B93" s="99">
        <v>268.05032136334819</v>
      </c>
      <c r="C93" s="99">
        <v>0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1.2647417348300351E-3</v>
      </c>
      <c r="AJ93" s="99">
        <v>2.6634730264617663E-3</v>
      </c>
      <c r="AK93" s="99">
        <v>3.928115927389463</v>
      </c>
      <c r="AL93" s="99">
        <v>8.9796859997646854E-4</v>
      </c>
      <c r="AM93" s="99">
        <v>0</v>
      </c>
      <c r="AN93" s="99">
        <v>19.560306167146564</v>
      </c>
      <c r="AO93" s="99">
        <v>0</v>
      </c>
      <c r="AP93" s="99">
        <v>0</v>
      </c>
      <c r="AQ93" s="99">
        <v>5.8518508371051103E-2</v>
      </c>
      <c r="AR93" s="99">
        <v>0</v>
      </c>
      <c r="AS93" s="67">
        <v>23.551766786268345</v>
      </c>
      <c r="AT93" s="99">
        <v>4.2162868944960943</v>
      </c>
      <c r="AU93" s="99">
        <v>230.80824773152304</v>
      </c>
      <c r="AV93" s="99">
        <v>0</v>
      </c>
      <c r="AW93" s="99">
        <v>0</v>
      </c>
      <c r="AX93" s="99">
        <v>9.4740199510607113</v>
      </c>
      <c r="AY93" s="99">
        <v>0</v>
      </c>
      <c r="AZ93" s="99">
        <v>0</v>
      </c>
      <c r="BA93" s="67">
        <v>244.49855457707986</v>
      </c>
      <c r="BB93" s="67">
        <v>268.05032136334819</v>
      </c>
    </row>
    <row r="94" spans="1:54" s="73" customFormat="1" ht="10.5" customHeight="1">
      <c r="A94" s="64" t="s">
        <v>536</v>
      </c>
      <c r="B94" s="99">
        <v>10663.579431658622</v>
      </c>
      <c r="C94" s="99">
        <v>1.8522678688877481</v>
      </c>
      <c r="D94" s="99">
        <v>1.6865278923576397</v>
      </c>
      <c r="E94" s="99">
        <v>87.412091919491971</v>
      </c>
      <c r="F94" s="99">
        <v>17.431666780164701</v>
      </c>
      <c r="G94" s="99">
        <v>163.52138770780925</v>
      </c>
      <c r="H94" s="99">
        <v>23.761096404098009</v>
      </c>
      <c r="I94" s="99">
        <v>0.49353215904326042</v>
      </c>
      <c r="J94" s="99">
        <v>11.430835041772504</v>
      </c>
      <c r="K94" s="99">
        <v>31.080280934222628</v>
      </c>
      <c r="L94" s="99">
        <v>7.5190834949144945</v>
      </c>
      <c r="M94" s="99">
        <v>21.703748043832302</v>
      </c>
      <c r="N94" s="99">
        <v>49.837865759485794</v>
      </c>
      <c r="O94" s="99">
        <v>25.802165668586731</v>
      </c>
      <c r="P94" s="99">
        <v>47.592931799257045</v>
      </c>
      <c r="Q94" s="99">
        <v>36.235170140599202</v>
      </c>
      <c r="R94" s="99">
        <v>1.5250687752614045</v>
      </c>
      <c r="S94" s="99">
        <v>9.7046454784047054</v>
      </c>
      <c r="T94" s="99">
        <v>20.817092702078916</v>
      </c>
      <c r="U94" s="99">
        <v>28.666940170391825</v>
      </c>
      <c r="V94" s="99">
        <v>4.4654754540789892</v>
      </c>
      <c r="W94" s="99">
        <v>25.399266306786789</v>
      </c>
      <c r="X94" s="99">
        <v>13.603374181257475</v>
      </c>
      <c r="Y94" s="99">
        <v>41.279045153815176</v>
      </c>
      <c r="Z94" s="99">
        <v>38.0891472219093</v>
      </c>
      <c r="AA94" s="99">
        <v>218.28481653700294</v>
      </c>
      <c r="AB94" s="99">
        <v>101.36648808628347</v>
      </c>
      <c r="AC94" s="99">
        <v>3.7574325882782049</v>
      </c>
      <c r="AD94" s="99">
        <v>49.940970636404209</v>
      </c>
      <c r="AE94" s="99">
        <v>3.1748287484538773</v>
      </c>
      <c r="AF94" s="99">
        <v>40.556366727325099</v>
      </c>
      <c r="AG94" s="99">
        <v>72.731094688449886</v>
      </c>
      <c r="AH94" s="99">
        <v>712.33903267241794</v>
      </c>
      <c r="AI94" s="99">
        <v>216.03667306556562</v>
      </c>
      <c r="AJ94" s="99">
        <v>61.648397259033437</v>
      </c>
      <c r="AK94" s="99">
        <v>759.43672068711089</v>
      </c>
      <c r="AL94" s="99">
        <v>333.66564813747294</v>
      </c>
      <c r="AM94" s="99">
        <v>36.70103423719425</v>
      </c>
      <c r="AN94" s="99">
        <v>427.93224583454332</v>
      </c>
      <c r="AO94" s="99">
        <v>256.62902776868088</v>
      </c>
      <c r="AP94" s="99">
        <v>129.08635431021392</v>
      </c>
      <c r="AQ94" s="99">
        <v>80.271924768166713</v>
      </c>
      <c r="AR94" s="99">
        <v>0</v>
      </c>
      <c r="AS94" s="67">
        <v>4214.4697638111056</v>
      </c>
      <c r="AT94" s="99">
        <v>115.3155291839599</v>
      </c>
      <c r="AU94" s="99">
        <v>514.60465366821711</v>
      </c>
      <c r="AV94" s="99">
        <v>0</v>
      </c>
      <c r="AW94" s="99">
        <v>0</v>
      </c>
      <c r="AX94" s="99">
        <v>5819.1894849953396</v>
      </c>
      <c r="AY94" s="99">
        <v>0</v>
      </c>
      <c r="AZ94" s="99">
        <v>0</v>
      </c>
      <c r="BA94" s="67">
        <v>6449.1096678475169</v>
      </c>
      <c r="BB94" s="67">
        <v>10663.579431658622</v>
      </c>
    </row>
    <row r="95" spans="1:54" s="73" customFormat="1" ht="10.5" customHeight="1">
      <c r="A95" s="64" t="s">
        <v>537</v>
      </c>
      <c r="B95" s="99">
        <v>7072.7723934783635</v>
      </c>
      <c r="C95" s="99">
        <v>3.421715490286382</v>
      </c>
      <c r="D95" s="99">
        <v>1.0385140491847342</v>
      </c>
      <c r="E95" s="99">
        <v>63.709426356752566</v>
      </c>
      <c r="F95" s="99">
        <v>1.5581475581398276</v>
      </c>
      <c r="G95" s="99">
        <v>112.53186188674789</v>
      </c>
      <c r="H95" s="99">
        <v>4.7833361503275507</v>
      </c>
      <c r="I95" s="99">
        <v>1.05416187520298</v>
      </c>
      <c r="J95" s="99">
        <v>2.2411179674324111</v>
      </c>
      <c r="K95" s="99">
        <v>2.940244502345676</v>
      </c>
      <c r="L95" s="99">
        <v>0.55560353660398643</v>
      </c>
      <c r="M95" s="99">
        <v>2.8638271774153425</v>
      </c>
      <c r="N95" s="99">
        <v>28.527510297811627</v>
      </c>
      <c r="O95" s="99">
        <v>0.23213295755720828</v>
      </c>
      <c r="P95" s="99">
        <v>6.487658916439452</v>
      </c>
      <c r="Q95" s="99">
        <v>42.243839433699144</v>
      </c>
      <c r="R95" s="99">
        <v>1.1445187345788546</v>
      </c>
      <c r="S95" s="99">
        <v>17.094439555579594</v>
      </c>
      <c r="T95" s="99">
        <v>9.2823987566248007</v>
      </c>
      <c r="U95" s="99">
        <v>6.1782891864081497</v>
      </c>
      <c r="V95" s="99">
        <v>3.8711757361454771</v>
      </c>
      <c r="W95" s="99">
        <v>8.1112313025043896</v>
      </c>
      <c r="X95" s="99">
        <v>3.1170718522477809</v>
      </c>
      <c r="Y95" s="99">
        <v>34.935945691804505</v>
      </c>
      <c r="Z95" s="99">
        <v>16.611194995403803</v>
      </c>
      <c r="AA95" s="99">
        <v>150.60425662732376</v>
      </c>
      <c r="AB95" s="99">
        <v>10.839006007494405</v>
      </c>
      <c r="AC95" s="99">
        <v>1.4238252171942636</v>
      </c>
      <c r="AD95" s="99">
        <v>14.929478788881633</v>
      </c>
      <c r="AE95" s="99">
        <v>2.4291178857343398</v>
      </c>
      <c r="AF95" s="99">
        <v>121.18530732626743</v>
      </c>
      <c r="AG95" s="99">
        <v>29.285996095564755</v>
      </c>
      <c r="AH95" s="99">
        <v>857.7668039423736</v>
      </c>
      <c r="AI95" s="99">
        <v>349.66146265709688</v>
      </c>
      <c r="AJ95" s="99">
        <v>11.174081060918017</v>
      </c>
      <c r="AK95" s="99">
        <v>513.23594973216643</v>
      </c>
      <c r="AL95" s="99">
        <v>643.73562603581138</v>
      </c>
      <c r="AM95" s="99">
        <v>22.513548555088224</v>
      </c>
      <c r="AN95" s="99">
        <v>687.59127652340885</v>
      </c>
      <c r="AO95" s="99">
        <v>575.33977682766545</v>
      </c>
      <c r="AP95" s="99">
        <v>21.751951884224891</v>
      </c>
      <c r="AQ95" s="99">
        <v>69.485745670224276</v>
      </c>
      <c r="AR95" s="99">
        <v>0</v>
      </c>
      <c r="AS95" s="67">
        <v>4457.4885748046818</v>
      </c>
      <c r="AT95" s="99">
        <v>372.85994363115225</v>
      </c>
      <c r="AU95" s="99">
        <v>98.298534008538141</v>
      </c>
      <c r="AV95" s="99">
        <v>0</v>
      </c>
      <c r="AW95" s="99">
        <v>0</v>
      </c>
      <c r="AX95" s="99">
        <v>59.790341943735605</v>
      </c>
      <c r="AY95" s="99">
        <v>2083.9024491968435</v>
      </c>
      <c r="AZ95" s="99">
        <v>0.43254989341242656</v>
      </c>
      <c r="BA95" s="67">
        <v>2615.2838186736817</v>
      </c>
      <c r="BB95" s="67">
        <v>7072.7723934783635</v>
      </c>
    </row>
    <row r="96" spans="1:54" s="73" customFormat="1" ht="10.5" customHeight="1">
      <c r="A96" s="64" t="s">
        <v>528</v>
      </c>
      <c r="B96" s="99">
        <v>26364.928354384265</v>
      </c>
      <c r="C96" s="99">
        <v>828.388157898651</v>
      </c>
      <c r="D96" s="99">
        <v>28.5773478805013</v>
      </c>
      <c r="E96" s="99">
        <v>497.39857471984772</v>
      </c>
      <c r="F96" s="99">
        <v>153.368616196434</v>
      </c>
      <c r="G96" s="99">
        <v>497.56683819834507</v>
      </c>
      <c r="H96" s="99">
        <v>73.223978808983546</v>
      </c>
      <c r="I96" s="99">
        <v>7.6577863171630902</v>
      </c>
      <c r="J96" s="99">
        <v>37.334022030513964</v>
      </c>
      <c r="K96" s="99">
        <v>50.546440591665743</v>
      </c>
      <c r="L96" s="99">
        <v>27.879831092141984</v>
      </c>
      <c r="M96" s="99">
        <v>89.363735641816419</v>
      </c>
      <c r="N96" s="99">
        <v>241.26478596574228</v>
      </c>
      <c r="O96" s="99">
        <v>27.065369303440818</v>
      </c>
      <c r="P96" s="99">
        <v>437.54515547648549</v>
      </c>
      <c r="Q96" s="99">
        <v>269.48978190412942</v>
      </c>
      <c r="R96" s="99">
        <v>33.647415359081506</v>
      </c>
      <c r="S96" s="99">
        <v>34.795135368889333</v>
      </c>
      <c r="T96" s="99">
        <v>86.569430511939913</v>
      </c>
      <c r="U96" s="99">
        <v>107.7047704284939</v>
      </c>
      <c r="V96" s="99">
        <v>51.571299629440389</v>
      </c>
      <c r="W96" s="99">
        <v>86.332638019812379</v>
      </c>
      <c r="X96" s="99">
        <v>22.709886893890964</v>
      </c>
      <c r="Y96" s="99">
        <v>106.39888815975772</v>
      </c>
      <c r="Z96" s="99">
        <v>152.21049713132885</v>
      </c>
      <c r="AA96" s="99">
        <v>439.69526623419017</v>
      </c>
      <c r="AB96" s="99">
        <v>81.285810117683965</v>
      </c>
      <c r="AC96" s="99">
        <v>15.465127273887935</v>
      </c>
      <c r="AD96" s="99">
        <v>84.779426195371997</v>
      </c>
      <c r="AE96" s="99">
        <v>14.197318297498542</v>
      </c>
      <c r="AF96" s="99">
        <v>413.73754688557165</v>
      </c>
      <c r="AG96" s="99">
        <v>415.73506756251527</v>
      </c>
      <c r="AH96" s="99">
        <v>2055.7563300556453</v>
      </c>
      <c r="AI96" s="99">
        <v>1275.1520769659942</v>
      </c>
      <c r="AJ96" s="99">
        <v>168.77660555481344</v>
      </c>
      <c r="AK96" s="99">
        <v>276.91818974984324</v>
      </c>
      <c r="AL96" s="99">
        <v>2452.5485840624806</v>
      </c>
      <c r="AM96" s="99">
        <v>1012.0933756225561</v>
      </c>
      <c r="AN96" s="99">
        <v>581.38877163138545</v>
      </c>
      <c r="AO96" s="99">
        <v>1596.5057328032931</v>
      </c>
      <c r="AP96" s="99">
        <v>283.33649548902429</v>
      </c>
      <c r="AQ96" s="99">
        <v>96.50039171928502</v>
      </c>
      <c r="AR96" s="99">
        <v>0</v>
      </c>
      <c r="AS96" s="67">
        <v>15212.482499749538</v>
      </c>
      <c r="AT96" s="99">
        <v>45.796450193306747</v>
      </c>
      <c r="AU96" s="99">
        <v>0</v>
      </c>
      <c r="AV96" s="99">
        <v>50.242345517876089</v>
      </c>
      <c r="AW96" s="99">
        <v>0</v>
      </c>
      <c r="AX96" s="99">
        <v>11056.407058923543</v>
      </c>
      <c r="AY96" s="99">
        <v>0</v>
      </c>
      <c r="AZ96" s="99">
        <v>0</v>
      </c>
      <c r="BA96" s="67">
        <v>11152.445854634727</v>
      </c>
      <c r="BB96" s="67">
        <v>26364.928354384265</v>
      </c>
    </row>
    <row r="97" spans="1:54" s="73" customFormat="1" ht="10.5" customHeight="1">
      <c r="A97" s="64" t="s">
        <v>529</v>
      </c>
      <c r="B97" s="99">
        <v>38824.012859156785</v>
      </c>
      <c r="C97" s="99">
        <v>1.4388536817282225</v>
      </c>
      <c r="D97" s="99">
        <v>0.78146661402489448</v>
      </c>
      <c r="E97" s="99">
        <v>47.381356845732512</v>
      </c>
      <c r="F97" s="99">
        <v>9.1583967073862631</v>
      </c>
      <c r="G97" s="99">
        <v>36.09695799538747</v>
      </c>
      <c r="H97" s="99">
        <v>2.5813275313663868</v>
      </c>
      <c r="I97" s="99">
        <v>0.39036765812967411</v>
      </c>
      <c r="J97" s="99">
        <v>10.294899001229703</v>
      </c>
      <c r="K97" s="99">
        <v>13.471052737379537</v>
      </c>
      <c r="L97" s="99">
        <v>2.5532958136568542</v>
      </c>
      <c r="M97" s="99">
        <v>5.0114695201767478</v>
      </c>
      <c r="N97" s="99">
        <v>12.617009415630283</v>
      </c>
      <c r="O97" s="99">
        <v>2.673523189347828</v>
      </c>
      <c r="P97" s="99">
        <v>30.518691237535926</v>
      </c>
      <c r="Q97" s="99">
        <v>11.091540053493512</v>
      </c>
      <c r="R97" s="99">
        <v>5.2446917184606558</v>
      </c>
      <c r="S97" s="99">
        <v>6.1140449906212799</v>
      </c>
      <c r="T97" s="99">
        <v>15.312982330100587</v>
      </c>
      <c r="U97" s="99">
        <v>7.8117062454530934</v>
      </c>
      <c r="V97" s="99">
        <v>3.2201924647565643</v>
      </c>
      <c r="W97" s="99">
        <v>11.187945476471041</v>
      </c>
      <c r="X97" s="99">
        <v>1.8158127439876088</v>
      </c>
      <c r="Y97" s="99">
        <v>6.6289936460676744</v>
      </c>
      <c r="Z97" s="99">
        <v>11.622639684738166</v>
      </c>
      <c r="AA97" s="99">
        <v>11.899567483054978</v>
      </c>
      <c r="AB97" s="99">
        <v>10.25987402903815</v>
      </c>
      <c r="AC97" s="99">
        <v>0.94096932730823135</v>
      </c>
      <c r="AD97" s="99">
        <v>15.963146191065599</v>
      </c>
      <c r="AE97" s="99">
        <v>0.88649223838572377</v>
      </c>
      <c r="AF97" s="99">
        <v>58.349685461684963</v>
      </c>
      <c r="AG97" s="99">
        <v>44.93282113311016</v>
      </c>
      <c r="AH97" s="99">
        <v>2295.6391674190045</v>
      </c>
      <c r="AI97" s="99">
        <v>293.33970292267816</v>
      </c>
      <c r="AJ97" s="99">
        <v>245.77734676575312</v>
      </c>
      <c r="AK97" s="99">
        <v>91.64613101206821</v>
      </c>
      <c r="AL97" s="99">
        <v>125.49176204554628</v>
      </c>
      <c r="AM97" s="99">
        <v>78.107136233585635</v>
      </c>
      <c r="AN97" s="99">
        <v>380.96747046545687</v>
      </c>
      <c r="AO97" s="99">
        <v>85.520019798122448</v>
      </c>
      <c r="AP97" s="99">
        <v>218.00410548326045</v>
      </c>
      <c r="AQ97" s="99">
        <v>178.45545580415231</v>
      </c>
      <c r="AR97" s="99">
        <v>0</v>
      </c>
      <c r="AS97" s="67">
        <v>4391.2000711161381</v>
      </c>
      <c r="AT97" s="99">
        <v>0</v>
      </c>
      <c r="AU97" s="99">
        <v>818.25615691799544</v>
      </c>
      <c r="AV97" s="99">
        <v>0</v>
      </c>
      <c r="AW97" s="99">
        <v>0</v>
      </c>
      <c r="AX97" s="99">
        <v>33614.55663112265</v>
      </c>
      <c r="AY97" s="99">
        <v>0</v>
      </c>
      <c r="AZ97" s="99">
        <v>0</v>
      </c>
      <c r="BA97" s="67">
        <v>34432.812788040646</v>
      </c>
      <c r="BB97" s="67">
        <v>38824.012859156785</v>
      </c>
    </row>
    <row r="98" spans="1:54" s="73" customFormat="1" ht="10.5" customHeight="1">
      <c r="A98" s="64" t="s">
        <v>545</v>
      </c>
      <c r="B98" s="99">
        <v>44744.543692952182</v>
      </c>
      <c r="C98" s="99">
        <v>244.0564872117119</v>
      </c>
      <c r="D98" s="99">
        <v>61.783579827320708</v>
      </c>
      <c r="E98" s="99">
        <v>941.3865949779655</v>
      </c>
      <c r="F98" s="99">
        <v>185.45083599804451</v>
      </c>
      <c r="G98" s="99">
        <v>1571.8617593166014</v>
      </c>
      <c r="H98" s="99">
        <v>534.73301496219119</v>
      </c>
      <c r="I98" s="99">
        <v>38.809000074804089</v>
      </c>
      <c r="J98" s="99">
        <v>39.37681247008269</v>
      </c>
      <c r="K98" s="99">
        <v>66.240500795530892</v>
      </c>
      <c r="L98" s="99">
        <v>66.870608516178294</v>
      </c>
      <c r="M98" s="99">
        <v>124.01783809754335</v>
      </c>
      <c r="N98" s="99">
        <v>600.61254913506025</v>
      </c>
      <c r="O98" s="99">
        <v>29.41559294876933</v>
      </c>
      <c r="P98" s="99">
        <v>1017.6248598103294</v>
      </c>
      <c r="Q98" s="99">
        <v>765.36095790450452</v>
      </c>
      <c r="R98" s="99">
        <v>181.6671832454883</v>
      </c>
      <c r="S98" s="99">
        <v>336.46785696474893</v>
      </c>
      <c r="T98" s="99">
        <v>255.53662181684496</v>
      </c>
      <c r="U98" s="99">
        <v>274.20626527142332</v>
      </c>
      <c r="V98" s="99">
        <v>74.362743359589345</v>
      </c>
      <c r="W98" s="99">
        <v>223.31039455595703</v>
      </c>
      <c r="X98" s="99">
        <v>92.669474162219103</v>
      </c>
      <c r="Y98" s="99">
        <v>329.74657041780353</v>
      </c>
      <c r="Z98" s="99">
        <v>524.01380303600808</v>
      </c>
      <c r="AA98" s="99">
        <v>1962.7135081002186</v>
      </c>
      <c r="AB98" s="99">
        <v>237.04186369953359</v>
      </c>
      <c r="AC98" s="99">
        <v>35.198689500807873</v>
      </c>
      <c r="AD98" s="99">
        <v>171.74386194189361</v>
      </c>
      <c r="AE98" s="99">
        <v>47.75767532370913</v>
      </c>
      <c r="AF98" s="99">
        <v>941.03854209205417</v>
      </c>
      <c r="AG98" s="99">
        <v>826.31615388325247</v>
      </c>
      <c r="AH98" s="99">
        <v>8358.3213944371928</v>
      </c>
      <c r="AI98" s="99">
        <v>3370.1043459997613</v>
      </c>
      <c r="AJ98" s="99">
        <v>432.27736054001815</v>
      </c>
      <c r="AK98" s="99">
        <v>1552.9617176143843</v>
      </c>
      <c r="AL98" s="99">
        <v>1800.2249726227631</v>
      </c>
      <c r="AM98" s="99">
        <v>291.86493874957728</v>
      </c>
      <c r="AN98" s="99">
        <v>2842.3105040465812</v>
      </c>
      <c r="AO98" s="99">
        <v>2752.1417443610826</v>
      </c>
      <c r="AP98" s="99">
        <v>925.25974817584404</v>
      </c>
      <c r="AQ98" s="99">
        <v>574.63268926987462</v>
      </c>
      <c r="AR98" s="99">
        <v>0</v>
      </c>
      <c r="AS98" s="67">
        <v>35701.491615235274</v>
      </c>
      <c r="AT98" s="99">
        <v>2126.9262701781495</v>
      </c>
      <c r="AU98" s="99">
        <v>1352.7724604117993</v>
      </c>
      <c r="AV98" s="99">
        <v>0</v>
      </c>
      <c r="AW98" s="99">
        <v>1666.2393849312607</v>
      </c>
      <c r="AX98" s="99">
        <v>1963.6952580728409</v>
      </c>
      <c r="AY98" s="99">
        <v>1933.4187041228561</v>
      </c>
      <c r="AZ98" s="99">
        <v>0</v>
      </c>
      <c r="BA98" s="67">
        <v>9043.0520777169077</v>
      </c>
      <c r="BB98" s="67">
        <v>44744.543692952182</v>
      </c>
    </row>
    <row r="99" spans="1:54" s="73" customFormat="1" ht="10.5" customHeight="1">
      <c r="A99" s="64" t="s">
        <v>530</v>
      </c>
      <c r="B99" s="99">
        <v>64726.454704472897</v>
      </c>
      <c r="C99" s="99">
        <v>0</v>
      </c>
      <c r="D99" s="99">
        <v>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67">
        <v>0</v>
      </c>
      <c r="AT99" s="99">
        <v>0</v>
      </c>
      <c r="AU99" s="99">
        <v>0</v>
      </c>
      <c r="AV99" s="99">
        <v>64726.454704472897</v>
      </c>
      <c r="AW99" s="99">
        <v>0</v>
      </c>
      <c r="AX99" s="99">
        <v>0</v>
      </c>
      <c r="AY99" s="99">
        <v>0</v>
      </c>
      <c r="AZ99" s="99">
        <v>0</v>
      </c>
      <c r="BA99" s="67">
        <v>64726.454704472897</v>
      </c>
      <c r="BB99" s="67">
        <v>64726.454704472897</v>
      </c>
    </row>
    <row r="100" spans="1:54" s="73" customFormat="1" ht="10.5" customHeight="1">
      <c r="A100" s="64" t="s">
        <v>531</v>
      </c>
      <c r="B100" s="99">
        <v>9144.8340449906482</v>
      </c>
      <c r="C100" s="99">
        <v>0.51567300361364909</v>
      </c>
      <c r="D100" s="99">
        <v>1.2253107666400529</v>
      </c>
      <c r="E100" s="99">
        <v>0.38496146599376552</v>
      </c>
      <c r="F100" s="99">
        <v>0</v>
      </c>
      <c r="G100" s="99">
        <v>4.0786111641733802</v>
      </c>
      <c r="H100" s="99">
        <v>0</v>
      </c>
      <c r="I100" s="99">
        <v>0</v>
      </c>
      <c r="J100" s="99">
        <v>6.3797201624572766E-2</v>
      </c>
      <c r="K100" s="99">
        <v>0</v>
      </c>
      <c r="L100" s="99">
        <v>0</v>
      </c>
      <c r="M100" s="99">
        <v>0</v>
      </c>
      <c r="N100" s="99">
        <v>7.7517078545877638</v>
      </c>
      <c r="O100" s="99">
        <v>0</v>
      </c>
      <c r="P100" s="99">
        <v>1.7194544972352841</v>
      </c>
      <c r="Q100" s="99">
        <v>4.5395564548299401</v>
      </c>
      <c r="R100" s="99">
        <v>0</v>
      </c>
      <c r="S100" s="99">
        <v>0</v>
      </c>
      <c r="T100" s="99">
        <v>0.13066770233112807</v>
      </c>
      <c r="U100" s="99">
        <v>0</v>
      </c>
      <c r="V100" s="99">
        <v>7.6097794480039607</v>
      </c>
      <c r="W100" s="99">
        <v>7.3532729464146662</v>
      </c>
      <c r="X100" s="99">
        <v>1.7668016656595363E-2</v>
      </c>
      <c r="Y100" s="99">
        <v>0</v>
      </c>
      <c r="Z100" s="99">
        <v>2.8104280575822984</v>
      </c>
      <c r="AA100" s="99">
        <v>23.563259143721339</v>
      </c>
      <c r="AB100" s="99">
        <v>0.25554802747809491</v>
      </c>
      <c r="AC100" s="99">
        <v>0</v>
      </c>
      <c r="AD100" s="99">
        <v>0</v>
      </c>
      <c r="AE100" s="99">
        <v>0.36443358309753859</v>
      </c>
      <c r="AF100" s="99">
        <v>12.480480052033348</v>
      </c>
      <c r="AG100" s="99">
        <v>0.1531240268138189</v>
      </c>
      <c r="AH100" s="99">
        <v>115.11330482608768</v>
      </c>
      <c r="AI100" s="99">
        <v>252.26347294509986</v>
      </c>
      <c r="AJ100" s="99">
        <v>6.5360765276933672E-2</v>
      </c>
      <c r="AK100" s="99">
        <v>2.4467484447312748</v>
      </c>
      <c r="AL100" s="99">
        <v>107.93163522624003</v>
      </c>
      <c r="AM100" s="99">
        <v>0</v>
      </c>
      <c r="AN100" s="99">
        <v>446.43863506184027</v>
      </c>
      <c r="AO100" s="99">
        <v>54.63512743357704</v>
      </c>
      <c r="AP100" s="99">
        <v>0</v>
      </c>
      <c r="AQ100" s="99">
        <v>29.076728099675268</v>
      </c>
      <c r="AR100" s="99">
        <v>0</v>
      </c>
      <c r="AS100" s="67">
        <v>1082.9887462153595</v>
      </c>
      <c r="AT100" s="99">
        <v>3.2772642987962399</v>
      </c>
      <c r="AU100" s="99">
        <v>0</v>
      </c>
      <c r="AV100" s="99">
        <v>0</v>
      </c>
      <c r="AW100" s="99">
        <v>0</v>
      </c>
      <c r="AX100" s="99">
        <v>8058.5680344764914</v>
      </c>
      <c r="AY100" s="99">
        <v>0</v>
      </c>
      <c r="AZ100" s="99">
        <v>0</v>
      </c>
      <c r="BA100" s="67">
        <v>8061.845298775288</v>
      </c>
      <c r="BB100" s="67">
        <v>9144.8340449906482</v>
      </c>
    </row>
    <row r="101" spans="1:54" s="73" customFormat="1" ht="10.5" customHeight="1">
      <c r="A101" s="64" t="s">
        <v>538</v>
      </c>
      <c r="B101" s="99">
        <v>15649.320348795518</v>
      </c>
      <c r="C101" s="99">
        <v>0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2.9897271539117369</v>
      </c>
      <c r="AP101" s="99">
        <v>1663.088773613018</v>
      </c>
      <c r="AQ101" s="99">
        <v>0</v>
      </c>
      <c r="AR101" s="99">
        <v>0</v>
      </c>
      <c r="AS101" s="67">
        <v>1666.0785007669297</v>
      </c>
      <c r="AT101" s="99">
        <v>106.73654778687768</v>
      </c>
      <c r="AU101" s="99">
        <v>0</v>
      </c>
      <c r="AV101" s="99">
        <v>4699.8170250969051</v>
      </c>
      <c r="AW101" s="99">
        <v>464.24379177928313</v>
      </c>
      <c r="AX101" s="99">
        <v>8712.4444833655216</v>
      </c>
      <c r="AY101" s="99">
        <v>0</v>
      </c>
      <c r="AZ101" s="99">
        <v>0</v>
      </c>
      <c r="BA101" s="67">
        <v>13983.241848028589</v>
      </c>
      <c r="BB101" s="67">
        <v>15649.320348795518</v>
      </c>
    </row>
    <row r="102" spans="1:54" s="73" customFormat="1" ht="10.5" customHeight="1">
      <c r="A102" s="64" t="s">
        <v>532</v>
      </c>
      <c r="B102" s="99">
        <v>6268.3345645777272</v>
      </c>
      <c r="C102" s="99">
        <v>0</v>
      </c>
      <c r="D102" s="99">
        <v>0</v>
      </c>
      <c r="E102" s="99">
        <v>0</v>
      </c>
      <c r="F102" s="99">
        <v>0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0.51518413818235831</v>
      </c>
      <c r="AI102" s="99">
        <v>0</v>
      </c>
      <c r="AJ102" s="99">
        <v>6.9619523479778636</v>
      </c>
      <c r="AK102" s="99">
        <v>623.75684329668047</v>
      </c>
      <c r="AL102" s="99">
        <v>0</v>
      </c>
      <c r="AM102" s="99">
        <v>0</v>
      </c>
      <c r="AN102" s="99">
        <v>38.701376390349409</v>
      </c>
      <c r="AO102" s="99">
        <v>228.95675475718554</v>
      </c>
      <c r="AP102" s="99">
        <v>0</v>
      </c>
      <c r="AQ102" s="99">
        <v>560.85090028078571</v>
      </c>
      <c r="AR102" s="99">
        <v>0</v>
      </c>
      <c r="AS102" s="67">
        <v>1459.7430112111615</v>
      </c>
      <c r="AT102" s="99">
        <v>34.111838660332779</v>
      </c>
      <c r="AU102" s="99">
        <v>0</v>
      </c>
      <c r="AV102" s="99">
        <v>0</v>
      </c>
      <c r="AW102" s="99">
        <v>131.19442332578012</v>
      </c>
      <c r="AX102" s="99">
        <v>4643.2852913804527</v>
      </c>
      <c r="AY102" s="99">
        <v>0</v>
      </c>
      <c r="AZ102" s="99">
        <v>0</v>
      </c>
      <c r="BA102" s="67">
        <v>4808.5915533665657</v>
      </c>
      <c r="BB102" s="67">
        <v>6268.3345645777272</v>
      </c>
    </row>
    <row r="103" spans="1:54" s="73" customFormat="1" ht="10.5" customHeight="1">
      <c r="A103" s="64" t="s">
        <v>539</v>
      </c>
      <c r="B103" s="99">
        <v>5572.1625492028752</v>
      </c>
      <c r="C103" s="99">
        <v>19.158138597526186</v>
      </c>
      <c r="D103" s="99">
        <v>2.6012800834004959</v>
      </c>
      <c r="E103" s="99">
        <v>24.134591695030778</v>
      </c>
      <c r="F103" s="99">
        <v>7.1064633131181933</v>
      </c>
      <c r="G103" s="99">
        <v>25.353220069460473</v>
      </c>
      <c r="H103" s="99">
        <v>7.8671637950599829</v>
      </c>
      <c r="I103" s="99">
        <v>0.45197318280789961</v>
      </c>
      <c r="J103" s="99">
        <v>2.5676903596223433</v>
      </c>
      <c r="K103" s="99">
        <v>5.6714177495457161</v>
      </c>
      <c r="L103" s="99">
        <v>2.4395839000486266</v>
      </c>
      <c r="M103" s="99">
        <v>14.907101648524613</v>
      </c>
      <c r="N103" s="99">
        <v>17.142218634337706</v>
      </c>
      <c r="O103" s="99">
        <v>2.6851632680503195</v>
      </c>
      <c r="P103" s="99">
        <v>24.620682817151931</v>
      </c>
      <c r="Q103" s="99">
        <v>10.373456585537252</v>
      </c>
      <c r="R103" s="99">
        <v>2.5314226104675255</v>
      </c>
      <c r="S103" s="99">
        <v>4.1959308861733824</v>
      </c>
      <c r="T103" s="99">
        <v>10.417011814156883</v>
      </c>
      <c r="U103" s="99">
        <v>10.626204787603065</v>
      </c>
      <c r="V103" s="99">
        <v>2.7774763705955512</v>
      </c>
      <c r="W103" s="99">
        <v>14.475927335442382</v>
      </c>
      <c r="X103" s="99">
        <v>1.5452683908161842</v>
      </c>
      <c r="Y103" s="99">
        <v>8.6382537551978604</v>
      </c>
      <c r="Z103" s="99">
        <v>16.392099213699378</v>
      </c>
      <c r="AA103" s="99">
        <v>40.892622573911993</v>
      </c>
      <c r="AB103" s="99">
        <v>11.801629786398756</v>
      </c>
      <c r="AC103" s="99">
        <v>1.4558202139191232</v>
      </c>
      <c r="AD103" s="99">
        <v>11.671112691306835</v>
      </c>
      <c r="AE103" s="99">
        <v>0</v>
      </c>
      <c r="AF103" s="99">
        <v>0</v>
      </c>
      <c r="AG103" s="99">
        <v>0</v>
      </c>
      <c r="AH103" s="99">
        <v>12.129174746836195</v>
      </c>
      <c r="AI103" s="99">
        <v>120.20586390023328</v>
      </c>
      <c r="AJ103" s="99">
        <v>2.8835644431624399</v>
      </c>
      <c r="AK103" s="99">
        <v>3.8432370468466202</v>
      </c>
      <c r="AL103" s="99">
        <v>3.3770138662857714</v>
      </c>
      <c r="AM103" s="99">
        <v>0.8683574626749222</v>
      </c>
      <c r="AN103" s="99">
        <v>11.747846002430185</v>
      </c>
      <c r="AO103" s="99">
        <v>0</v>
      </c>
      <c r="AP103" s="99">
        <v>0</v>
      </c>
      <c r="AQ103" s="99">
        <v>0.37910779715616116</v>
      </c>
      <c r="AR103" s="99">
        <v>0</v>
      </c>
      <c r="AS103" s="67">
        <v>459.9350913945371</v>
      </c>
      <c r="AT103" s="99">
        <v>0</v>
      </c>
      <c r="AU103" s="99">
        <v>21.312159030411475</v>
      </c>
      <c r="AV103" s="99">
        <v>0</v>
      </c>
      <c r="AW103" s="99">
        <v>2556.5397827036095</v>
      </c>
      <c r="AX103" s="99">
        <v>2534.3755160743171</v>
      </c>
      <c r="AY103" s="99">
        <v>0</v>
      </c>
      <c r="AZ103" s="99">
        <v>0</v>
      </c>
      <c r="BA103" s="67">
        <v>5112.2274578083379</v>
      </c>
      <c r="BB103" s="67">
        <v>5572.1625492028752</v>
      </c>
    </row>
    <row r="104" spans="1:54" s="73" customFormat="1" ht="10.5" customHeight="1">
      <c r="A104" s="64" t="s">
        <v>540</v>
      </c>
      <c r="B104" s="99">
        <v>602.5717610154494</v>
      </c>
      <c r="C104" s="99">
        <v>0.25451481372494661</v>
      </c>
      <c r="D104" s="99">
        <v>1.9747349894527148E-2</v>
      </c>
      <c r="E104" s="99">
        <v>0</v>
      </c>
      <c r="F104" s="99">
        <v>0</v>
      </c>
      <c r="G104" s="99">
        <v>7.1894048680874192E-2</v>
      </c>
      <c r="H104" s="99">
        <v>0</v>
      </c>
      <c r="I104" s="99">
        <v>0</v>
      </c>
      <c r="J104" s="99">
        <v>0.26989417336507504</v>
      </c>
      <c r="K104" s="99">
        <v>0</v>
      </c>
      <c r="L104" s="99">
        <v>0</v>
      </c>
      <c r="M104" s="99">
        <v>0</v>
      </c>
      <c r="N104" s="99">
        <v>0</v>
      </c>
      <c r="O104" s="99">
        <v>0.44728628194415498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4.5553546980796548E-2</v>
      </c>
      <c r="V104" s="99">
        <v>0.15257433792124692</v>
      </c>
      <c r="W104" s="99">
        <v>0.87914009403234639</v>
      </c>
      <c r="X104" s="99">
        <v>1.1411005185858287</v>
      </c>
      <c r="Y104" s="99">
        <v>2.18155198669076</v>
      </c>
      <c r="Z104" s="99">
        <v>0.70770957302033122</v>
      </c>
      <c r="AA104" s="99">
        <v>0.10383792618179755</v>
      </c>
      <c r="AB104" s="99">
        <v>0</v>
      </c>
      <c r="AC104" s="99">
        <v>0</v>
      </c>
      <c r="AD104" s="99">
        <v>0.13830251738541505</v>
      </c>
      <c r="AE104" s="99">
        <v>3.162537256338678E-2</v>
      </c>
      <c r="AF104" s="99">
        <v>17.618387313147529</v>
      </c>
      <c r="AG104" s="99">
        <v>3.6924113447792091</v>
      </c>
      <c r="AH104" s="99">
        <v>114.36692790662515</v>
      </c>
      <c r="AI104" s="99">
        <v>26.224855560531843</v>
      </c>
      <c r="AJ104" s="99">
        <v>4.2582360149357239</v>
      </c>
      <c r="AK104" s="99">
        <v>63.211974972275144</v>
      </c>
      <c r="AL104" s="99">
        <v>21.801691060411351</v>
      </c>
      <c r="AM104" s="99">
        <v>2.4568944184139125</v>
      </c>
      <c r="AN104" s="99">
        <v>42.923326648670063</v>
      </c>
      <c r="AO104" s="99">
        <v>16.056367675876473</v>
      </c>
      <c r="AP104" s="99">
        <v>26.559489150745659</v>
      </c>
      <c r="AQ104" s="99">
        <v>3.2777323070040776</v>
      </c>
      <c r="AR104" s="99">
        <v>0</v>
      </c>
      <c r="AS104" s="67">
        <v>348.89302691438769</v>
      </c>
      <c r="AT104" s="99">
        <v>0</v>
      </c>
      <c r="AU104" s="99">
        <v>0</v>
      </c>
      <c r="AV104" s="99">
        <v>0</v>
      </c>
      <c r="AW104" s="99">
        <v>0</v>
      </c>
      <c r="AX104" s="99">
        <v>253.67873410106168</v>
      </c>
      <c r="AY104" s="99">
        <v>0</v>
      </c>
      <c r="AZ104" s="99">
        <v>0</v>
      </c>
      <c r="BA104" s="67">
        <v>253.67873410106168</v>
      </c>
      <c r="BB104" s="67">
        <v>602.5717610154494</v>
      </c>
    </row>
    <row r="105" spans="1:54" s="73" customFormat="1" ht="10.5" customHeight="1">
      <c r="A105" s="64" t="s">
        <v>541</v>
      </c>
      <c r="B105" s="99">
        <v>673.01568475908391</v>
      </c>
      <c r="C105" s="99">
        <v>0</v>
      </c>
      <c r="D105" s="99">
        <v>0</v>
      </c>
      <c r="E105" s="99">
        <v>0</v>
      </c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7.9886722696975001</v>
      </c>
      <c r="AK105" s="99">
        <v>0</v>
      </c>
      <c r="AL105" s="99">
        <v>26.708725697246347</v>
      </c>
      <c r="AM105" s="99">
        <v>0.112030667099988</v>
      </c>
      <c r="AN105" s="99">
        <v>23.726526681631082</v>
      </c>
      <c r="AO105" s="99">
        <v>44.637292383969402</v>
      </c>
      <c r="AP105" s="99">
        <v>97.194354216892549</v>
      </c>
      <c r="AQ105" s="99">
        <v>16.251587628584492</v>
      </c>
      <c r="AR105" s="99">
        <v>0</v>
      </c>
      <c r="AS105" s="67">
        <v>216.61918954512137</v>
      </c>
      <c r="AT105" s="99">
        <v>0</v>
      </c>
      <c r="AU105" s="99">
        <v>0</v>
      </c>
      <c r="AV105" s="99">
        <v>0</v>
      </c>
      <c r="AW105" s="99">
        <v>0</v>
      </c>
      <c r="AX105" s="99">
        <v>456.39649521396251</v>
      </c>
      <c r="AY105" s="99">
        <v>0</v>
      </c>
      <c r="AZ105" s="99">
        <v>0</v>
      </c>
      <c r="BA105" s="67">
        <v>456.39649521396251</v>
      </c>
      <c r="BB105" s="67">
        <v>673.01568475908391</v>
      </c>
    </row>
    <row r="106" spans="1:54" s="73" customFormat="1" ht="10.5" customHeight="1">
      <c r="A106" s="64" t="s">
        <v>533</v>
      </c>
      <c r="B106" s="99">
        <v>4435.1412890569536</v>
      </c>
      <c r="C106" s="99">
        <v>0</v>
      </c>
      <c r="D106" s="99">
        <v>0</v>
      </c>
      <c r="E106" s="99">
        <v>0</v>
      </c>
      <c r="F106" s="99">
        <v>0</v>
      </c>
      <c r="G106" s="99">
        <v>0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67">
        <v>0</v>
      </c>
      <c r="AT106" s="99">
        <v>0</v>
      </c>
      <c r="AU106" s="99">
        <v>0</v>
      </c>
      <c r="AV106" s="99">
        <v>0</v>
      </c>
      <c r="AW106" s="99">
        <v>0</v>
      </c>
      <c r="AX106" s="99">
        <v>4435.1412890569536</v>
      </c>
      <c r="AY106" s="99">
        <v>0</v>
      </c>
      <c r="AZ106" s="99">
        <v>0</v>
      </c>
      <c r="BA106" s="67">
        <v>4435.1412890569536</v>
      </c>
      <c r="BB106" s="67">
        <v>4435.1412890569536</v>
      </c>
    </row>
    <row r="107" spans="1:54" s="93" customFormat="1" ht="10.5" customHeight="1">
      <c r="B107" s="99"/>
      <c r="C107" s="99"/>
      <c r="D107" s="67"/>
      <c r="E107" s="67"/>
    </row>
    <row r="108" spans="1:54" s="93" customFormat="1" ht="10.5" customHeight="1">
      <c r="A108" s="92" t="s">
        <v>1</v>
      </c>
      <c r="B108" s="100">
        <f>SUM(B8:B107)</f>
        <v>830038.96598885034</v>
      </c>
      <c r="C108" s="100">
        <f t="shared" ref="C108:BB108" si="0">SUM(C8:C107)</f>
        <v>13250.531951848918</v>
      </c>
      <c r="D108" s="100">
        <f t="shared" si="0"/>
        <v>358.38713535873723</v>
      </c>
      <c r="E108" s="100">
        <f t="shared" si="0"/>
        <v>21949.225357382282</v>
      </c>
      <c r="F108" s="100">
        <f t="shared" si="0"/>
        <v>2417.0253498853276</v>
      </c>
      <c r="G108" s="100">
        <f t="shared" si="0"/>
        <v>21015.660269264423</v>
      </c>
      <c r="H108" s="100">
        <f t="shared" si="0"/>
        <v>1742.7994803368722</v>
      </c>
      <c r="I108" s="100">
        <f t="shared" si="0"/>
        <v>777.65296439412703</v>
      </c>
      <c r="J108" s="100">
        <f t="shared" si="0"/>
        <v>828.76355896016844</v>
      </c>
      <c r="K108" s="100">
        <f t="shared" si="0"/>
        <v>1323.150755835399</v>
      </c>
      <c r="L108" s="100">
        <f t="shared" si="0"/>
        <v>620.5184771377568</v>
      </c>
      <c r="M108" s="100">
        <f t="shared" si="0"/>
        <v>3704.7217398609764</v>
      </c>
      <c r="N108" s="100">
        <f t="shared" si="0"/>
        <v>5607.6605591195485</v>
      </c>
      <c r="O108" s="100">
        <f t="shared" si="0"/>
        <v>432.96821173252431</v>
      </c>
      <c r="P108" s="100">
        <f t="shared" si="0"/>
        <v>16964.901516088703</v>
      </c>
      <c r="Q108" s="100">
        <f t="shared" si="0"/>
        <v>7570.071412052167</v>
      </c>
      <c r="R108" s="100">
        <f t="shared" si="0"/>
        <v>803.36406698011399</v>
      </c>
      <c r="S108" s="100">
        <f t="shared" si="0"/>
        <v>926.61071282517298</v>
      </c>
      <c r="T108" s="100">
        <f t="shared" si="0"/>
        <v>2125.5071186156874</v>
      </c>
      <c r="U108" s="100">
        <f t="shared" si="0"/>
        <v>2896.3129753223297</v>
      </c>
      <c r="V108" s="100">
        <f t="shared" si="0"/>
        <v>1035.952415989505</v>
      </c>
      <c r="W108" s="100">
        <f t="shared" si="0"/>
        <v>1953.0175167488865</v>
      </c>
      <c r="X108" s="100">
        <f t="shared" si="0"/>
        <v>513.4389363033232</v>
      </c>
      <c r="Y108" s="100">
        <f t="shared" si="0"/>
        <v>2279.694807038421</v>
      </c>
      <c r="Z108" s="100">
        <f t="shared" si="0"/>
        <v>4167.2805543283212</v>
      </c>
      <c r="AA108" s="100">
        <f t="shared" si="0"/>
        <v>7985.5413512607356</v>
      </c>
      <c r="AB108" s="100">
        <f t="shared" si="0"/>
        <v>1942.0064891853413</v>
      </c>
      <c r="AC108" s="100">
        <f t="shared" si="0"/>
        <v>296.68782355253683</v>
      </c>
      <c r="AD108" s="100">
        <f t="shared" si="0"/>
        <v>2857.9763732324459</v>
      </c>
      <c r="AE108" s="100">
        <f t="shared" si="0"/>
        <v>388.10166444223034</v>
      </c>
      <c r="AF108" s="100">
        <f t="shared" si="0"/>
        <v>10471.619481062084</v>
      </c>
      <c r="AG108" s="100">
        <f t="shared" si="0"/>
        <v>10883.889029301894</v>
      </c>
      <c r="AH108" s="100">
        <f t="shared" si="0"/>
        <v>30771.901633629106</v>
      </c>
      <c r="AI108" s="100">
        <f t="shared" si="0"/>
        <v>22648.919524613444</v>
      </c>
      <c r="AJ108" s="100">
        <f t="shared" si="0"/>
        <v>4720.061686273466</v>
      </c>
      <c r="AK108" s="100">
        <f t="shared" si="0"/>
        <v>5086.9207134959534</v>
      </c>
      <c r="AL108" s="100">
        <f t="shared" si="0"/>
        <v>7151.426074284931</v>
      </c>
      <c r="AM108" s="100">
        <f t="shared" si="0"/>
        <v>1973.1701763278002</v>
      </c>
      <c r="AN108" s="100">
        <f t="shared" si="0"/>
        <v>9398.2653979665774</v>
      </c>
      <c r="AO108" s="100">
        <f t="shared" si="0"/>
        <v>11589.914405455265</v>
      </c>
      <c r="AP108" s="100">
        <f t="shared" si="0"/>
        <v>5743.8780563015225</v>
      </c>
      <c r="AQ108" s="100">
        <f t="shared" si="0"/>
        <v>3560.9331149885861</v>
      </c>
      <c r="AR108" s="100">
        <f t="shared" si="0"/>
        <v>0</v>
      </c>
      <c r="AS108" s="100">
        <f t="shared" si="0"/>
        <v>252736.43083878374</v>
      </c>
      <c r="AT108" s="100">
        <f t="shared" si="0"/>
        <v>83413.891583566947</v>
      </c>
      <c r="AU108" s="100">
        <f t="shared" si="0"/>
        <v>199231.58261027723</v>
      </c>
      <c r="AV108" s="100">
        <f t="shared" si="0"/>
        <v>69625.431943973308</v>
      </c>
      <c r="AW108" s="100">
        <f t="shared" si="0"/>
        <v>4818.2173827906518</v>
      </c>
      <c r="AX108" s="100">
        <f t="shared" si="0"/>
        <v>178693.7154573439</v>
      </c>
      <c r="AY108" s="100">
        <f t="shared" si="0"/>
        <v>45362.860226625773</v>
      </c>
      <c r="AZ108" s="100">
        <f t="shared" si="0"/>
        <v>-3843.1640545132836</v>
      </c>
      <c r="BA108" s="100">
        <f t="shared" si="0"/>
        <v>577302.5351500645</v>
      </c>
      <c r="BB108" s="100">
        <f t="shared" si="0"/>
        <v>830038.96598884824</v>
      </c>
    </row>
    <row r="109" spans="1:54" s="73" customFormat="1" ht="10.5" customHeight="1">
      <c r="A109" s="70" t="s">
        <v>197</v>
      </c>
    </row>
    <row r="110" spans="1:54" s="73" customFormat="1" ht="10.5" customHeight="1">
      <c r="A110" s="6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1:54" s="73" customFormat="1" ht="10.5" customHeight="1">
      <c r="A111" s="69"/>
    </row>
    <row r="112" spans="1:54" s="73" customFormat="1" ht="10.5" customHeight="1">
      <c r="A112" s="69"/>
    </row>
    <row r="113" spans="1:1" s="73" customFormat="1" ht="10.5" customHeight="1">
      <c r="A113" s="69"/>
    </row>
    <row r="114" spans="1:1" s="73" customFormat="1" ht="10.5" customHeight="1">
      <c r="A114" s="69"/>
    </row>
    <row r="115" spans="1:1" s="73" customFormat="1" ht="10.5" customHeight="1">
      <c r="A115" s="69"/>
    </row>
    <row r="116" spans="1:1" s="73" customFormat="1" ht="10.5" customHeight="1">
      <c r="A116" s="69"/>
    </row>
    <row r="117" spans="1:1" s="73" customFormat="1" ht="10.5" customHeight="1">
      <c r="A117" s="69"/>
    </row>
    <row r="118" spans="1:1" s="73" customFormat="1" ht="10.5" customHeight="1">
      <c r="A118" s="69"/>
    </row>
    <row r="119" spans="1:1" s="73" customFormat="1" ht="10.5" customHeight="1">
      <c r="A119" s="69"/>
    </row>
    <row r="120" spans="1:1" s="73" customFormat="1" ht="10.5" customHeight="1">
      <c r="A120" s="69"/>
    </row>
    <row r="121" spans="1:1" s="73" customFormat="1" ht="10.5" customHeight="1">
      <c r="A121" s="69"/>
    </row>
    <row r="122" spans="1:1" s="73" customFormat="1" ht="10.5" customHeight="1">
      <c r="A122" s="69"/>
    </row>
    <row r="123" spans="1:1" s="73" customFormat="1" ht="10.5" customHeight="1">
      <c r="A123" s="69"/>
    </row>
    <row r="124" spans="1:1" s="73" customFormat="1" ht="10.5" customHeight="1">
      <c r="A124" s="69"/>
    </row>
    <row r="125" spans="1:1" s="73" customFormat="1" ht="10.5" customHeight="1">
      <c r="A125" s="69"/>
    </row>
    <row r="126" spans="1:1" s="73" customFormat="1" ht="10.5" customHeight="1">
      <c r="A126" s="69"/>
    </row>
    <row r="127" spans="1:1" s="73" customFormat="1" ht="10.5" customHeight="1">
      <c r="A127" s="69"/>
    </row>
    <row r="128" spans="1:1" s="73" customFormat="1" ht="10.5" customHeight="1">
      <c r="A128" s="69"/>
    </row>
    <row r="129" spans="1:1" s="73" customFormat="1" ht="10.5" customHeight="1">
      <c r="A129" s="69"/>
    </row>
    <row r="130" spans="1:1" s="73" customFormat="1" ht="10.5" customHeight="1">
      <c r="A130" s="69"/>
    </row>
    <row r="131" spans="1:1" s="73" customFormat="1" ht="10.5" customHeight="1">
      <c r="A131" s="69"/>
    </row>
    <row r="132" spans="1:1" s="73" customFormat="1" ht="10.5" customHeight="1">
      <c r="A132" s="69"/>
    </row>
    <row r="133" spans="1:1" s="73" customFormat="1" ht="10.5" customHeight="1">
      <c r="A133" s="69"/>
    </row>
    <row r="134" spans="1:1" s="73" customFormat="1" ht="10.5" customHeight="1">
      <c r="A134" s="69"/>
    </row>
    <row r="135" spans="1:1" s="73" customFormat="1" ht="10.5" customHeight="1">
      <c r="A135" s="69"/>
    </row>
    <row r="136" spans="1:1" s="73" customFormat="1" ht="10.5" customHeight="1">
      <c r="A136" s="69"/>
    </row>
    <row r="137" spans="1:1" s="73" customFormat="1" ht="10.5" customHeight="1">
      <c r="A137" s="69"/>
    </row>
    <row r="138" spans="1:1" s="73" customFormat="1" ht="10.5" customHeight="1">
      <c r="A138" s="69"/>
    </row>
    <row r="139" spans="1:1" s="73" customFormat="1" ht="10.5" customHeight="1">
      <c r="A139" s="69"/>
    </row>
    <row r="140" spans="1:1" s="73" customFormat="1" ht="10.5" customHeight="1">
      <c r="A140" s="69"/>
    </row>
    <row r="141" spans="1:1" s="73" customFormat="1" ht="10.5" customHeight="1">
      <c r="A141" s="69"/>
    </row>
    <row r="142" spans="1:1" s="73" customFormat="1" ht="10.5" customHeight="1">
      <c r="A142" s="69"/>
    </row>
    <row r="143" spans="1:1" s="73" customFormat="1" ht="10.5" customHeight="1">
      <c r="A143" s="69"/>
    </row>
    <row r="144" spans="1:1" s="73" customFormat="1" ht="10.5" customHeight="1">
      <c r="A144" s="69"/>
    </row>
    <row r="145" spans="1:1" s="73" customFormat="1" ht="10.5" customHeight="1">
      <c r="A145" s="69"/>
    </row>
    <row r="146" spans="1:1" s="73" customFormat="1" ht="10.5" customHeight="1">
      <c r="A146" s="69"/>
    </row>
    <row r="147" spans="1:1" s="73" customFormat="1" ht="10.5" customHeight="1">
      <c r="A147" s="69"/>
    </row>
    <row r="148" spans="1:1" s="73" customFormat="1" ht="10.5" customHeight="1">
      <c r="A148" s="69"/>
    </row>
    <row r="149" spans="1:1" s="73" customFormat="1" ht="10.5" customHeight="1">
      <c r="A149" s="69"/>
    </row>
    <row r="150" spans="1:1" s="73" customFormat="1" ht="10.5" customHeight="1">
      <c r="A150" s="69"/>
    </row>
    <row r="151" spans="1:1" s="73" customFormat="1" ht="10.5" customHeight="1">
      <c r="A151" s="69"/>
    </row>
    <row r="152" spans="1:1" s="73" customFormat="1" ht="10.5" customHeight="1">
      <c r="A152" s="69"/>
    </row>
    <row r="153" spans="1:1" s="73" customFormat="1" ht="10.5" customHeight="1">
      <c r="A153" s="69"/>
    </row>
    <row r="154" spans="1:1" s="73" customFormat="1" ht="10.5" customHeight="1">
      <c r="A154" s="69"/>
    </row>
    <row r="155" spans="1:1" s="73" customFormat="1" ht="10.5" customHeight="1">
      <c r="A155" s="69"/>
    </row>
    <row r="156" spans="1:1" s="73" customFormat="1" ht="10.5" customHeight="1">
      <c r="A156" s="69"/>
    </row>
    <row r="157" spans="1:1" s="73" customFormat="1" ht="10.5" customHeight="1">
      <c r="A157" s="69"/>
    </row>
    <row r="158" spans="1:1" s="73" customFormat="1" ht="10.5" customHeight="1">
      <c r="A158" s="69"/>
    </row>
    <row r="159" spans="1:1" s="73" customFormat="1" ht="10.5" customHeight="1">
      <c r="A159" s="69"/>
    </row>
    <row r="160" spans="1:1" s="73" customFormat="1" ht="10.5" customHeight="1">
      <c r="A160" s="69"/>
    </row>
    <row r="161" spans="1:54" s="73" customFormat="1" ht="10.5" customHeight="1">
      <c r="A161" s="69"/>
    </row>
    <row r="162" spans="1:54" ht="10.5" customHeight="1"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0.5" customHeight="1"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0.5" customHeight="1"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0.5" customHeight="1"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0.5" customHeight="1"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0.5" customHeight="1"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0.5" customHeight="1"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0.5" customHeight="1"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0.5" customHeight="1"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0.5" customHeight="1"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0.5" customHeight="1"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0.5" customHeight="1"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0.5" customHeight="1"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0.5" customHeight="1"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0.5" customHeight="1"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1:54" ht="10.5" customHeight="1"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1:54" ht="10.5" customHeight="1"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1:54" ht="10.5" customHeight="1"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1:54" ht="10.5" customHeight="1"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1:54" ht="10.5" customHeight="1"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1:54" ht="10.5" customHeight="1"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1:54" ht="10.5" customHeight="1"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1:54" ht="10.5" customHeight="1"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</sheetData>
  <mergeCells count="56">
    <mergeCell ref="C3:AS3"/>
    <mergeCell ref="AT3:BA3"/>
    <mergeCell ref="BB3:BB7"/>
    <mergeCell ref="B4:B7"/>
    <mergeCell ref="BA4:BA7"/>
    <mergeCell ref="AR5:AR7"/>
    <mergeCell ref="AW4:AW7"/>
    <mergeCell ref="AX4:AX7"/>
    <mergeCell ref="AY4:AY7"/>
    <mergeCell ref="AZ4:AZ7"/>
    <mergeCell ref="M5:M7"/>
    <mergeCell ref="N5:N7"/>
    <mergeCell ref="O5:O7"/>
    <mergeCell ref="P5:P7"/>
    <mergeCell ref="Q5:Q7"/>
    <mergeCell ref="R5:R7"/>
    <mergeCell ref="A3:A7"/>
    <mergeCell ref="AS4:AS7"/>
    <mergeCell ref="AT4:AT7"/>
    <mergeCell ref="AU4:AU7"/>
    <mergeCell ref="AV4:AV7"/>
    <mergeCell ref="C5:C7"/>
    <mergeCell ref="D5:D7"/>
    <mergeCell ref="E5:E7"/>
    <mergeCell ref="F5:F7"/>
    <mergeCell ref="G5:G7"/>
    <mergeCell ref="S5:S7"/>
    <mergeCell ref="H5:H7"/>
    <mergeCell ref="I5:I7"/>
    <mergeCell ref="J5:J7"/>
    <mergeCell ref="K5:K7"/>
    <mergeCell ref="L5:L7"/>
    <mergeCell ref="AE5:AE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Q5:AQ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1"/>
  <sheetViews>
    <sheetView showGridLines="0" zoomScale="145" zoomScaleNormal="145" workbookViewId="0">
      <pane xSplit="1" ySplit="7" topLeftCell="B92" activePane="bottomRight" state="frozen"/>
      <selection activeCell="A2" sqref="A2"/>
      <selection pane="topRight" activeCell="A2" sqref="A2"/>
      <selection pane="bottomLeft" activeCell="A2" sqref="A2"/>
      <selection pane="bottomRight" activeCell="E104" sqref="E104"/>
    </sheetView>
  </sheetViews>
  <sheetFormatPr defaultRowHeight="10.5" customHeight="1"/>
  <cols>
    <col min="1" max="1" width="45.5703125" style="74" customWidth="1"/>
    <col min="2" max="2" width="13.42578125" style="74" bestFit="1" customWidth="1"/>
    <col min="3" max="59" width="9.140625" style="74"/>
  </cols>
  <sheetData>
    <row r="1" spans="1:59" s="18" customFormat="1" ht="21" customHeight="1">
      <c r="A1" s="158" t="s">
        <v>566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</row>
    <row r="2" spans="1:59" ht="2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73" customFormat="1" ht="9" thickBot="1">
      <c r="A3" s="130" t="s">
        <v>198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 spans="1:59" s="73" customFormat="1" ht="9" thickTop="1">
      <c r="A4" s="130"/>
      <c r="B4" s="78">
        <v>190</v>
      </c>
      <c r="C4" s="78">
        <v>580</v>
      </c>
      <c r="D4" s="78">
        <v>1091</v>
      </c>
      <c r="E4" s="78">
        <v>1092</v>
      </c>
      <c r="F4" s="78">
        <v>1093</v>
      </c>
      <c r="G4" s="78">
        <v>1100</v>
      </c>
      <c r="H4" s="78">
        <v>1200</v>
      </c>
      <c r="I4" s="78">
        <v>1300</v>
      </c>
      <c r="J4" s="78">
        <v>1400</v>
      </c>
      <c r="K4" s="78">
        <v>1500</v>
      </c>
      <c r="L4" s="78">
        <v>1600</v>
      </c>
      <c r="M4" s="78">
        <v>1700</v>
      </c>
      <c r="N4" s="78">
        <v>1800</v>
      </c>
      <c r="O4" s="78">
        <v>1900</v>
      </c>
      <c r="P4" s="78">
        <v>2090</v>
      </c>
      <c r="Q4" s="78">
        <v>2093</v>
      </c>
      <c r="R4" s="78">
        <v>2100</v>
      </c>
      <c r="S4" s="78">
        <v>2200</v>
      </c>
      <c r="T4" s="78">
        <v>2300</v>
      </c>
      <c r="U4" s="78">
        <v>2490</v>
      </c>
      <c r="V4" s="78">
        <v>2500</v>
      </c>
      <c r="W4" s="78">
        <v>2600</v>
      </c>
      <c r="X4" s="78">
        <v>2700</v>
      </c>
      <c r="Y4" s="78">
        <v>2800</v>
      </c>
      <c r="Z4" s="78">
        <v>2991</v>
      </c>
      <c r="AA4" s="78">
        <v>2992</v>
      </c>
      <c r="AB4" s="78">
        <v>3000</v>
      </c>
      <c r="AC4" s="78">
        <v>3180</v>
      </c>
      <c r="AD4" s="78">
        <v>3300</v>
      </c>
      <c r="AE4" s="78">
        <v>3500</v>
      </c>
      <c r="AF4" s="78">
        <v>4180</v>
      </c>
      <c r="AG4" s="78">
        <v>4500</v>
      </c>
      <c r="AH4" s="78">
        <v>4900</v>
      </c>
      <c r="AI4" s="78">
        <v>5500</v>
      </c>
      <c r="AJ4" s="78">
        <v>5800</v>
      </c>
      <c r="AK4" s="78">
        <v>6480</v>
      </c>
      <c r="AL4" s="78">
        <v>6800</v>
      </c>
      <c r="AM4" s="78">
        <v>6980</v>
      </c>
      <c r="AN4" s="78">
        <v>8400</v>
      </c>
      <c r="AO4" s="78">
        <v>8592</v>
      </c>
      <c r="AP4" s="78">
        <v>9080</v>
      </c>
      <c r="AQ4" s="78">
        <v>9700</v>
      </c>
    </row>
    <row r="5" spans="1:59" s="73" customFormat="1" ht="9" customHeight="1" thickBot="1">
      <c r="A5" s="130"/>
      <c r="B5" s="139" t="s">
        <v>550</v>
      </c>
      <c r="C5" s="139" t="s">
        <v>220</v>
      </c>
      <c r="D5" s="139" t="s">
        <v>221</v>
      </c>
      <c r="E5" s="139" t="s">
        <v>222</v>
      </c>
      <c r="F5" s="139" t="s">
        <v>223</v>
      </c>
      <c r="G5" s="139" t="s">
        <v>224</v>
      </c>
      <c r="H5" s="139" t="s">
        <v>225</v>
      </c>
      <c r="I5" s="139" t="s">
        <v>226</v>
      </c>
      <c r="J5" s="139" t="s">
        <v>227</v>
      </c>
      <c r="K5" s="139" t="s">
        <v>228</v>
      </c>
      <c r="L5" s="139" t="s">
        <v>229</v>
      </c>
      <c r="M5" s="139" t="s">
        <v>230</v>
      </c>
      <c r="N5" s="139" t="s">
        <v>231</v>
      </c>
      <c r="O5" s="139" t="s">
        <v>232</v>
      </c>
      <c r="P5" s="140" t="s">
        <v>233</v>
      </c>
      <c r="Q5" s="140" t="s">
        <v>234</v>
      </c>
      <c r="R5" s="140" t="s">
        <v>235</v>
      </c>
      <c r="S5" s="140" t="s">
        <v>236</v>
      </c>
      <c r="T5" s="140" t="s">
        <v>237</v>
      </c>
      <c r="U5" s="140" t="s">
        <v>238</v>
      </c>
      <c r="V5" s="140" t="s">
        <v>239</v>
      </c>
      <c r="W5" s="140" t="s">
        <v>240</v>
      </c>
      <c r="X5" s="140" t="s">
        <v>241</v>
      </c>
      <c r="Y5" s="140" t="s">
        <v>242</v>
      </c>
      <c r="Z5" s="140" t="s">
        <v>243</v>
      </c>
      <c r="AA5" s="140" t="s">
        <v>244</v>
      </c>
      <c r="AB5" s="140" t="s">
        <v>245</v>
      </c>
      <c r="AC5" s="140" t="s">
        <v>246</v>
      </c>
      <c r="AD5" s="140" t="s">
        <v>247</v>
      </c>
      <c r="AE5" s="140" t="s">
        <v>248</v>
      </c>
      <c r="AF5" s="140" t="s">
        <v>249</v>
      </c>
      <c r="AG5" s="140" t="s">
        <v>250</v>
      </c>
      <c r="AH5" s="140" t="s">
        <v>251</v>
      </c>
      <c r="AI5" s="140" t="s">
        <v>252</v>
      </c>
      <c r="AJ5" s="140" t="s">
        <v>184</v>
      </c>
      <c r="AK5" s="140" t="s">
        <v>253</v>
      </c>
      <c r="AL5" s="140" t="s">
        <v>254</v>
      </c>
      <c r="AM5" s="140" t="s">
        <v>542</v>
      </c>
      <c r="AN5" s="140" t="s">
        <v>255</v>
      </c>
      <c r="AO5" s="140" t="s">
        <v>256</v>
      </c>
      <c r="AP5" s="140" t="s">
        <v>257</v>
      </c>
      <c r="AQ5" s="140" t="s">
        <v>258</v>
      </c>
    </row>
    <row r="6" spans="1:59" s="73" customFormat="1" ht="9.75" thickTop="1" thickBot="1">
      <c r="A6" s="130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</row>
    <row r="7" spans="1:59" s="73" customFormat="1" ht="9.75" thickTop="1" thickBot="1">
      <c r="A7" s="131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</row>
    <row r="8" spans="1:59" s="73" customFormat="1" ht="10.5" customHeight="1" thickTop="1">
      <c r="A8" s="64" t="s">
        <v>551</v>
      </c>
      <c r="B8" s="114">
        <v>1.011945808893805E-3</v>
      </c>
      <c r="C8" s="76">
        <v>0</v>
      </c>
      <c r="D8" s="76">
        <v>1.5602334732818112E-4</v>
      </c>
      <c r="E8" s="76">
        <v>0</v>
      </c>
      <c r="F8" s="76">
        <v>3.9764578174770339E-2</v>
      </c>
      <c r="G8" s="76">
        <v>5.2940182182533895E-3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5.783928374824374E-4</v>
      </c>
      <c r="AH8" s="76">
        <v>0</v>
      </c>
      <c r="AI8" s="76">
        <v>3.1591421672728731E-6</v>
      </c>
      <c r="AJ8" s="76">
        <v>0</v>
      </c>
      <c r="AK8" s="76">
        <v>0</v>
      </c>
      <c r="AL8" s="76">
        <v>0</v>
      </c>
      <c r="AM8" s="76">
        <v>0</v>
      </c>
      <c r="AN8" s="76">
        <v>1.1851478529144167E-4</v>
      </c>
      <c r="AO8" s="76">
        <v>0</v>
      </c>
      <c r="AP8" s="76">
        <v>0</v>
      </c>
      <c r="AQ8" s="76">
        <v>0</v>
      </c>
    </row>
    <row r="9" spans="1:59" s="73" customFormat="1" ht="10.5" customHeight="1">
      <c r="A9" s="64" t="s">
        <v>552</v>
      </c>
      <c r="B9" s="76">
        <v>7.5556929731118456E-3</v>
      </c>
      <c r="C9" s="76">
        <v>0</v>
      </c>
      <c r="D9" s="76">
        <v>1.8047618805650412E-3</v>
      </c>
      <c r="E9" s="76">
        <v>0</v>
      </c>
      <c r="F9" s="76">
        <v>2.5147613809069942E-2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3.7954952798281211E-4</v>
      </c>
      <c r="AH9" s="76">
        <v>0</v>
      </c>
      <c r="AI9" s="76">
        <v>6.0904339600610278E-4</v>
      </c>
      <c r="AJ9" s="76">
        <v>0</v>
      </c>
      <c r="AK9" s="76">
        <v>0</v>
      </c>
      <c r="AL9" s="76">
        <v>0</v>
      </c>
      <c r="AM9" s="76">
        <v>0</v>
      </c>
      <c r="AN9" s="76">
        <v>9.9001362010538201E-5</v>
      </c>
      <c r="AO9" s="76">
        <v>4.1154746227206856E-6</v>
      </c>
      <c r="AP9" s="76">
        <v>0</v>
      </c>
      <c r="AQ9" s="76">
        <v>0</v>
      </c>
    </row>
    <row r="10" spans="1:59" s="73" customFormat="1" ht="10.5" customHeight="1">
      <c r="A10" s="64" t="s">
        <v>553</v>
      </c>
      <c r="B10" s="76">
        <v>7.2590260118013502E-7</v>
      </c>
      <c r="C10" s="76">
        <v>0</v>
      </c>
      <c r="D10" s="76">
        <v>0</v>
      </c>
      <c r="E10" s="76">
        <v>0</v>
      </c>
      <c r="F10" s="76">
        <v>2.0279640440253791E-6</v>
      </c>
      <c r="G10" s="76">
        <v>0</v>
      </c>
      <c r="H10" s="76">
        <v>0</v>
      </c>
      <c r="I10" s="76">
        <v>1.1322432635342159E-4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2.010163424882345E-7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1.8859014490326023E-7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</row>
    <row r="11" spans="1:59" s="73" customFormat="1" ht="10.5" customHeight="1">
      <c r="A11" s="64" t="s">
        <v>554</v>
      </c>
      <c r="B11" s="76">
        <v>6.5589144194132753E-4</v>
      </c>
      <c r="C11" s="76">
        <v>0</v>
      </c>
      <c r="D11" s="76">
        <v>0</v>
      </c>
      <c r="E11" s="76">
        <v>0.31146420299823585</v>
      </c>
      <c r="F11" s="76">
        <v>0</v>
      </c>
      <c r="G11" s="76">
        <v>1.065016751595008E-2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2.2754155569917226E-2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1.94056138915955E-3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76">
        <v>0</v>
      </c>
      <c r="AP11" s="76">
        <v>0</v>
      </c>
      <c r="AQ11" s="76">
        <v>0</v>
      </c>
    </row>
    <row r="12" spans="1:59" s="73" customFormat="1" ht="10.5" customHeight="1">
      <c r="A12" s="64" t="s">
        <v>555</v>
      </c>
      <c r="B12" s="76">
        <v>1.1812209413803627E-3</v>
      </c>
      <c r="C12" s="76">
        <v>0</v>
      </c>
      <c r="D12" s="76">
        <v>3.9783425718136617E-4</v>
      </c>
      <c r="E12" s="76">
        <v>0</v>
      </c>
      <c r="F12" s="76">
        <v>2.3969636510940143E-2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1.4232071538519775E-3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2.2454950293607518E-3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6">
        <v>0</v>
      </c>
      <c r="AN12" s="76">
        <v>0</v>
      </c>
      <c r="AO12" s="76">
        <v>0</v>
      </c>
      <c r="AP12" s="76">
        <v>0</v>
      </c>
      <c r="AQ12" s="76">
        <v>0</v>
      </c>
    </row>
    <row r="13" spans="1:59" s="73" customFormat="1" ht="10.5" customHeight="1">
      <c r="A13" s="64" t="s">
        <v>556</v>
      </c>
      <c r="B13" s="76">
        <v>2.193520064405384E-2</v>
      </c>
      <c r="C13" s="76">
        <v>0</v>
      </c>
      <c r="D13" s="76">
        <v>2.2596830005961813E-4</v>
      </c>
      <c r="E13" s="76">
        <v>0</v>
      </c>
      <c r="F13" s="76">
        <v>3.4871990380853507E-2</v>
      </c>
      <c r="G13" s="76">
        <v>0</v>
      </c>
      <c r="H13" s="76">
        <v>0.38621742059791114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2.9511152119991758E-3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1.6363109957217797E-4</v>
      </c>
      <c r="AF13" s="76">
        <v>1.1708582378574184E-5</v>
      </c>
      <c r="AG13" s="76">
        <v>8.3080377793035985E-4</v>
      </c>
      <c r="AH13" s="76">
        <v>0</v>
      </c>
      <c r="AI13" s="76">
        <v>2.0181997852084566E-2</v>
      </c>
      <c r="AJ13" s="76">
        <v>0</v>
      </c>
      <c r="AK13" s="76">
        <v>0</v>
      </c>
      <c r="AL13" s="76">
        <v>0</v>
      </c>
      <c r="AM13" s="76">
        <v>4.8215594989462797E-4</v>
      </c>
      <c r="AN13" s="76">
        <v>1.7515211281098314E-3</v>
      </c>
      <c r="AO13" s="76">
        <v>1.2126570993350502E-3</v>
      </c>
      <c r="AP13" s="76">
        <v>2.203514345756065E-3</v>
      </c>
      <c r="AQ13" s="76">
        <v>0</v>
      </c>
    </row>
    <row r="14" spans="1:59" s="73" customFormat="1" ht="10.5" customHeight="1">
      <c r="A14" s="64" t="s">
        <v>557</v>
      </c>
      <c r="B14" s="76">
        <v>4.9563124759226129E-5</v>
      </c>
      <c r="C14" s="76">
        <v>0</v>
      </c>
      <c r="D14" s="76">
        <v>0</v>
      </c>
      <c r="E14" s="76">
        <v>0</v>
      </c>
      <c r="F14" s="76">
        <v>2.1324944425933957E-2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1.8143068349180337E-3</v>
      </c>
      <c r="AJ14" s="76">
        <v>0</v>
      </c>
      <c r="AK14" s="76">
        <v>0</v>
      </c>
      <c r="AL14" s="76">
        <v>0</v>
      </c>
      <c r="AM14" s="76">
        <v>0</v>
      </c>
      <c r="AN14" s="76">
        <v>1.0356281281278724E-5</v>
      </c>
      <c r="AO14" s="76">
        <v>0</v>
      </c>
      <c r="AP14" s="76">
        <v>1.5693116857161165E-5</v>
      </c>
      <c r="AQ14" s="76">
        <v>0</v>
      </c>
    </row>
    <row r="15" spans="1:59" s="73" customFormat="1" ht="10.5" customHeight="1">
      <c r="A15" s="64" t="s">
        <v>558</v>
      </c>
      <c r="B15" s="76">
        <v>1.1631158424675375E-4</v>
      </c>
      <c r="C15" s="76">
        <v>0</v>
      </c>
      <c r="D15" s="76">
        <v>0</v>
      </c>
      <c r="E15" s="76">
        <v>0</v>
      </c>
      <c r="F15" s="76">
        <v>6.5078833832941281E-3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6">
        <v>1.3555452042909887E-6</v>
      </c>
      <c r="AN15" s="76">
        <v>1.5443671037604933E-6</v>
      </c>
      <c r="AO15" s="76">
        <v>0</v>
      </c>
      <c r="AP15" s="76">
        <v>1.1951816577759013E-5</v>
      </c>
      <c r="AQ15" s="76">
        <v>0</v>
      </c>
    </row>
    <row r="16" spans="1:59" s="73" customFormat="1" ht="10.5" customHeight="1">
      <c r="A16" s="65" t="s">
        <v>559</v>
      </c>
      <c r="B16" s="76">
        <v>1.5588047062151179E-4</v>
      </c>
      <c r="C16" s="76">
        <v>0</v>
      </c>
      <c r="D16" s="76">
        <v>1.3920284101249093E-6</v>
      </c>
      <c r="E16" s="76">
        <v>0</v>
      </c>
      <c r="F16" s="76">
        <v>4.2515171497697953E-3</v>
      </c>
      <c r="G16" s="76">
        <v>1.4752969403400207E-4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6.090402634162775E-5</v>
      </c>
      <c r="AH16" s="76">
        <v>0</v>
      </c>
      <c r="AI16" s="76">
        <v>1.3610838589292005E-3</v>
      </c>
      <c r="AJ16" s="76">
        <v>0</v>
      </c>
      <c r="AK16" s="76">
        <v>0</v>
      </c>
      <c r="AL16" s="76">
        <v>0</v>
      </c>
      <c r="AM16" s="76">
        <v>1.1487025258781882E-6</v>
      </c>
      <c r="AN16" s="76">
        <v>8.7601915305904411E-5</v>
      </c>
      <c r="AO16" s="76">
        <v>2.9051203531598669E-5</v>
      </c>
      <c r="AP16" s="76">
        <v>4.1433089610601609E-6</v>
      </c>
      <c r="AQ16" s="76">
        <v>0</v>
      </c>
    </row>
    <row r="17" spans="1:43" s="73" customFormat="1" ht="10.5" customHeight="1">
      <c r="A17" s="64" t="s">
        <v>455</v>
      </c>
      <c r="B17" s="76">
        <v>4.0781639840615901E-3</v>
      </c>
      <c r="C17" s="76">
        <v>0</v>
      </c>
      <c r="D17" s="76">
        <v>0.1326625053931231</v>
      </c>
      <c r="E17" s="76">
        <v>0</v>
      </c>
      <c r="F17" s="76">
        <v>7.4150038245442403E-5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6">
        <v>6.4924101177469891E-6</v>
      </c>
      <c r="AN17" s="76">
        <v>8.5987524224152506E-5</v>
      </c>
      <c r="AO17" s="76">
        <v>1.5539975918615255E-4</v>
      </c>
      <c r="AP17" s="76">
        <v>0</v>
      </c>
      <c r="AQ17" s="76">
        <v>0</v>
      </c>
    </row>
    <row r="18" spans="1:43" s="73" customFormat="1" ht="10.5" customHeight="1">
      <c r="A18" s="64" t="s">
        <v>456</v>
      </c>
      <c r="B18" s="76">
        <v>1.105058716477669E-3</v>
      </c>
      <c r="C18" s="76">
        <v>0</v>
      </c>
      <c r="D18" s="76">
        <v>2.1923407429676838E-2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1.3649585955427459E-4</v>
      </c>
      <c r="AJ18" s="76">
        <v>0</v>
      </c>
      <c r="AK18" s="76">
        <v>0</v>
      </c>
      <c r="AL18" s="76">
        <v>0</v>
      </c>
      <c r="AM18" s="76">
        <v>0</v>
      </c>
      <c r="AN18" s="76">
        <v>0</v>
      </c>
      <c r="AO18" s="76">
        <v>0</v>
      </c>
      <c r="AP18" s="76">
        <v>1.0761597159368204E-5</v>
      </c>
      <c r="AQ18" s="76">
        <v>0</v>
      </c>
    </row>
    <row r="19" spans="1:43" s="73" customFormat="1" ht="10.5" customHeight="1">
      <c r="A19" s="64" t="s">
        <v>457</v>
      </c>
      <c r="B19" s="76">
        <v>2.0999691177652092E-3</v>
      </c>
      <c r="C19" s="76">
        <v>0</v>
      </c>
      <c r="D19" s="76">
        <v>0.11392204009447249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76">
        <v>0</v>
      </c>
      <c r="AN19" s="76">
        <v>0</v>
      </c>
      <c r="AO19" s="76">
        <v>0</v>
      </c>
      <c r="AP19" s="76">
        <v>0</v>
      </c>
      <c r="AQ19" s="76">
        <v>0</v>
      </c>
    </row>
    <row r="20" spans="1:43" s="73" customFormat="1" ht="10.5" customHeight="1">
      <c r="A20" s="64" t="s">
        <v>458</v>
      </c>
      <c r="B20" s="76">
        <v>2.6955541811069378E-3</v>
      </c>
      <c r="C20" s="76">
        <v>0</v>
      </c>
      <c r="D20" s="76">
        <v>2.5279018825318088E-2</v>
      </c>
      <c r="E20" s="76">
        <v>0</v>
      </c>
      <c r="F20" s="76">
        <v>3.3321080983161385E-3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4.310844934181332E-6</v>
      </c>
      <c r="AH20" s="76">
        <v>0</v>
      </c>
      <c r="AI20" s="76">
        <v>4.0720154897821732E-3</v>
      </c>
      <c r="AJ20" s="76">
        <v>0</v>
      </c>
      <c r="AK20" s="76">
        <v>0</v>
      </c>
      <c r="AL20" s="76">
        <v>0</v>
      </c>
      <c r="AM20" s="76">
        <v>0</v>
      </c>
      <c r="AN20" s="76">
        <v>4.8128054648558842E-5</v>
      </c>
      <c r="AO20" s="76">
        <v>2.949464903240447E-5</v>
      </c>
      <c r="AP20" s="76">
        <v>0</v>
      </c>
      <c r="AQ20" s="76">
        <v>0</v>
      </c>
    </row>
    <row r="21" spans="1:43" s="73" customFormat="1" ht="10.5" customHeight="1">
      <c r="A21" s="64" t="s">
        <v>459</v>
      </c>
      <c r="B21" s="76">
        <v>7.0939364266578431E-3</v>
      </c>
      <c r="C21" s="76">
        <v>3.2956945518423398E-5</v>
      </c>
      <c r="D21" s="76">
        <v>6.5865265655111937E-4</v>
      </c>
      <c r="E21" s="76">
        <v>0</v>
      </c>
      <c r="F21" s="76">
        <v>3.0807515648780627E-4</v>
      </c>
      <c r="G21" s="76">
        <v>1.7392600569548718E-5</v>
      </c>
      <c r="H21" s="76">
        <v>6.0559077931832402E-5</v>
      </c>
      <c r="I21" s="76">
        <v>4.6333412162986924E-4</v>
      </c>
      <c r="J21" s="76">
        <v>8.5583326826994406E-5</v>
      </c>
      <c r="K21" s="76">
        <v>1.5366770291715459E-4</v>
      </c>
      <c r="L21" s="76">
        <v>4.4699848123145772E-2</v>
      </c>
      <c r="M21" s="76">
        <v>2.4938917989049632E-2</v>
      </c>
      <c r="N21" s="76">
        <v>0</v>
      </c>
      <c r="O21" s="76">
        <v>3.3829652059400363E-6</v>
      </c>
      <c r="P21" s="76">
        <v>5.0054474238483146E-4</v>
      </c>
      <c r="Q21" s="76">
        <v>0</v>
      </c>
      <c r="R21" s="76">
        <v>0</v>
      </c>
      <c r="S21" s="76">
        <v>4.888286077949772E-3</v>
      </c>
      <c r="T21" s="76">
        <v>5.8325403133464859E-4</v>
      </c>
      <c r="U21" s="76">
        <v>3.3999085474171516E-3</v>
      </c>
      <c r="V21" s="76">
        <v>4.5239187827507981E-5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2.0596809489464193E-5</v>
      </c>
      <c r="AD21" s="76">
        <v>0</v>
      </c>
      <c r="AE21" s="76">
        <v>0</v>
      </c>
      <c r="AF21" s="76">
        <v>1.2001909501330203E-3</v>
      </c>
      <c r="AG21" s="76">
        <v>1.068569283324357E-4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76">
        <v>3.1147306292671242E-6</v>
      </c>
      <c r="AN21" s="76">
        <v>6.6536247357649586E-6</v>
      </c>
      <c r="AO21" s="76">
        <v>0</v>
      </c>
      <c r="AP21" s="76">
        <v>0</v>
      </c>
      <c r="AQ21" s="76">
        <v>0</v>
      </c>
    </row>
    <row r="22" spans="1:43" s="73" customFormat="1" ht="10.5" customHeight="1">
      <c r="A22" s="64" t="s">
        <v>460</v>
      </c>
      <c r="B22" s="76">
        <v>1.0008788762120033E-3</v>
      </c>
      <c r="C22" s="76">
        <v>0</v>
      </c>
      <c r="D22" s="76">
        <v>4.5781593829452467E-3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2.1440102088208274E-3</v>
      </c>
      <c r="AJ22" s="76">
        <v>0</v>
      </c>
      <c r="AK22" s="76">
        <v>0</v>
      </c>
      <c r="AL22" s="76">
        <v>0</v>
      </c>
      <c r="AM22" s="76">
        <v>0</v>
      </c>
      <c r="AN22" s="76">
        <v>1.1581317356837567E-4</v>
      </c>
      <c r="AO22" s="76">
        <v>6.1017183754081831E-5</v>
      </c>
      <c r="AP22" s="76">
        <v>0</v>
      </c>
      <c r="AQ22" s="76">
        <v>0</v>
      </c>
    </row>
    <row r="23" spans="1:43" s="73" customFormat="1" ht="10.5" customHeight="1">
      <c r="A23" s="66" t="s">
        <v>461</v>
      </c>
      <c r="B23" s="76">
        <v>3.9130391842453991E-5</v>
      </c>
      <c r="C23" s="76">
        <v>1.5453824457836332E-3</v>
      </c>
      <c r="D23" s="76">
        <v>1.4851130609180986E-5</v>
      </c>
      <c r="E23" s="76">
        <v>9.1496225607317519E-6</v>
      </c>
      <c r="F23" s="76">
        <v>8.7114961524906726E-5</v>
      </c>
      <c r="G23" s="76">
        <v>5.1123175713207817E-5</v>
      </c>
      <c r="H23" s="76">
        <v>0</v>
      </c>
      <c r="I23" s="76">
        <v>7.2141123011474527E-5</v>
      </c>
      <c r="J23" s="76">
        <v>0</v>
      </c>
      <c r="K23" s="76">
        <v>0</v>
      </c>
      <c r="L23" s="76">
        <v>3.4125502182153808E-5</v>
      </c>
      <c r="M23" s="76">
        <v>1.5896373401897039E-4</v>
      </c>
      <c r="N23" s="76">
        <v>0</v>
      </c>
      <c r="O23" s="76">
        <v>1.0529272178536447E-2</v>
      </c>
      <c r="P23" s="76">
        <v>6.6068176562091539E-4</v>
      </c>
      <c r="Q23" s="76">
        <v>1.4759410945123269E-5</v>
      </c>
      <c r="R23" s="76">
        <v>1.4623483068544127E-5</v>
      </c>
      <c r="S23" s="76">
        <v>1.6816283343927757E-5</v>
      </c>
      <c r="T23" s="76">
        <v>2.6405709458535969E-3</v>
      </c>
      <c r="U23" s="76">
        <v>5.4773703023465242E-3</v>
      </c>
      <c r="V23" s="76">
        <v>8.9260387278961595E-5</v>
      </c>
      <c r="W23" s="76">
        <v>0</v>
      </c>
      <c r="X23" s="76">
        <v>2.7311718165949611E-5</v>
      </c>
      <c r="Y23" s="76">
        <v>3.0477301353869914E-6</v>
      </c>
      <c r="Z23" s="76">
        <v>1.2535774700077237E-5</v>
      </c>
      <c r="AA23" s="76">
        <v>8.6186708071883439E-5</v>
      </c>
      <c r="AB23" s="76">
        <v>0</v>
      </c>
      <c r="AC23" s="76">
        <v>1.4936750631376952E-5</v>
      </c>
      <c r="AD23" s="76">
        <v>0</v>
      </c>
      <c r="AE23" s="76">
        <v>7.4915609959161616E-4</v>
      </c>
      <c r="AF23" s="76">
        <v>4.6678545725205506E-4</v>
      </c>
      <c r="AG23" s="76">
        <v>2.8478815521182999E-6</v>
      </c>
      <c r="AH23" s="76">
        <v>3.8402356434229891E-7</v>
      </c>
      <c r="AI23" s="76">
        <v>0</v>
      </c>
      <c r="AJ23" s="76">
        <v>0</v>
      </c>
      <c r="AK23" s="76">
        <v>0</v>
      </c>
      <c r="AL23" s="76">
        <v>2.3554744190056108E-5</v>
      </c>
      <c r="AM23" s="76">
        <v>2.8114779404111698E-6</v>
      </c>
      <c r="AN23" s="76">
        <v>2.1251371779574829E-6</v>
      </c>
      <c r="AO23" s="76">
        <v>5.6973991692253159E-8</v>
      </c>
      <c r="AP23" s="76">
        <v>0</v>
      </c>
      <c r="AQ23" s="76">
        <v>0</v>
      </c>
    </row>
    <row r="24" spans="1:43" s="73" customFormat="1" ht="10.5" customHeight="1">
      <c r="A24" s="64" t="s">
        <v>462</v>
      </c>
      <c r="B24" s="76">
        <v>1.1031103925451991E-3</v>
      </c>
      <c r="C24" s="76">
        <v>0</v>
      </c>
      <c r="D24" s="76">
        <v>2.5200825775269194E-3</v>
      </c>
      <c r="E24" s="76">
        <v>3.0592896026736424E-8</v>
      </c>
      <c r="F24" s="76">
        <v>4.9328984012847812E-4</v>
      </c>
      <c r="G24" s="76">
        <v>8.4359132365950914E-10</v>
      </c>
      <c r="H24" s="76">
        <v>0</v>
      </c>
      <c r="I24" s="76">
        <v>3.1577752049083724E-6</v>
      </c>
      <c r="J24" s="76">
        <v>5.0945585614261797E-8</v>
      </c>
      <c r="K24" s="76">
        <v>5.8296999512975267E-3</v>
      </c>
      <c r="L24" s="76">
        <v>0</v>
      </c>
      <c r="M24" s="76">
        <v>1.5963275052597199E-8</v>
      </c>
      <c r="N24" s="76">
        <v>2.582811871040515E-9</v>
      </c>
      <c r="O24" s="76">
        <v>3.2440735090813744E-3</v>
      </c>
      <c r="P24" s="76">
        <v>7.351459137923157E-5</v>
      </c>
      <c r="Q24" s="76">
        <v>9.5558401021874137E-5</v>
      </c>
      <c r="R24" s="76">
        <v>8.5190240820494801E-5</v>
      </c>
      <c r="S24" s="76">
        <v>5.6606648604492774E-7</v>
      </c>
      <c r="T24" s="76">
        <v>1.858295108080307E-9</v>
      </c>
      <c r="U24" s="76">
        <v>3.3312596899571297E-9</v>
      </c>
      <c r="V24" s="76">
        <v>2.5285665071318379E-8</v>
      </c>
      <c r="W24" s="76">
        <v>1.8741529797584701E-9</v>
      </c>
      <c r="X24" s="76">
        <v>5.1524696661095407E-8</v>
      </c>
      <c r="Y24" s="76">
        <v>4.3212276965800147E-8</v>
      </c>
      <c r="Z24" s="76">
        <v>3.6293990895374056E-9</v>
      </c>
      <c r="AA24" s="76">
        <v>4.5056203847938223E-10</v>
      </c>
      <c r="AB24" s="76">
        <v>0</v>
      </c>
      <c r="AC24" s="76">
        <v>2.8437504643642672E-5</v>
      </c>
      <c r="AD24" s="76">
        <v>0</v>
      </c>
      <c r="AE24" s="76">
        <v>0</v>
      </c>
      <c r="AF24" s="76">
        <v>0</v>
      </c>
      <c r="AG24" s="76">
        <v>0</v>
      </c>
      <c r="AH24" s="76">
        <v>0</v>
      </c>
      <c r="AI24" s="76">
        <v>1.5426815309312459E-2</v>
      </c>
      <c r="AJ24" s="76">
        <v>0</v>
      </c>
      <c r="AK24" s="76">
        <v>0</v>
      </c>
      <c r="AL24" s="76">
        <v>0</v>
      </c>
      <c r="AM24" s="76">
        <v>0</v>
      </c>
      <c r="AN24" s="76">
        <v>5.5421633085777407E-4</v>
      </c>
      <c r="AO24" s="76">
        <v>4.0230246252386019E-4</v>
      </c>
      <c r="AP24" s="76">
        <v>1.11347895945298E-4</v>
      </c>
      <c r="AQ24" s="76">
        <v>0</v>
      </c>
    </row>
    <row r="25" spans="1:43" s="73" customFormat="1" ht="10.5" customHeight="1">
      <c r="A25" s="64" t="s">
        <v>463</v>
      </c>
      <c r="B25" s="76">
        <v>0</v>
      </c>
      <c r="C25" s="76">
        <v>0</v>
      </c>
      <c r="D25" s="76">
        <v>1.5511334277086973E-2</v>
      </c>
      <c r="E25" s="76">
        <v>0</v>
      </c>
      <c r="F25" s="76">
        <v>9.9606972629191415E-5</v>
      </c>
      <c r="G25" s="76">
        <v>0</v>
      </c>
      <c r="H25" s="76">
        <v>0</v>
      </c>
      <c r="I25" s="76">
        <v>4.7899055203202009E-7</v>
      </c>
      <c r="J25" s="76">
        <v>4.6640493281026864E-7</v>
      </c>
      <c r="K25" s="76">
        <v>9.328342199407314E-6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1.6809609939856452E-6</v>
      </c>
      <c r="S25" s="76">
        <v>3.2379694483031295E-7</v>
      </c>
      <c r="T25" s="76">
        <v>2.9102963017653534E-8</v>
      </c>
      <c r="U25" s="76">
        <v>3.9581990628219624E-9</v>
      </c>
      <c r="V25" s="76">
        <v>3.6805349963527985E-7</v>
      </c>
      <c r="W25" s="76">
        <v>0</v>
      </c>
      <c r="X25" s="76">
        <v>3.8446235942205997E-8</v>
      </c>
      <c r="Y25" s="76">
        <v>1.1327058356493399E-7</v>
      </c>
      <c r="Z25" s="76">
        <v>0</v>
      </c>
      <c r="AA25" s="76">
        <v>0</v>
      </c>
      <c r="AB25" s="76">
        <v>0</v>
      </c>
      <c r="AC25" s="76">
        <v>1.7273624101380044E-7</v>
      </c>
      <c r="AD25" s="76">
        <v>0</v>
      </c>
      <c r="AE25" s="76">
        <v>0</v>
      </c>
      <c r="AF25" s="76">
        <v>0</v>
      </c>
      <c r="AG25" s="76">
        <v>2.4210134212869315E-4</v>
      </c>
      <c r="AH25" s="76">
        <v>0</v>
      </c>
      <c r="AI25" s="76">
        <v>1.0450010186971222E-2</v>
      </c>
      <c r="AJ25" s="76">
        <v>0</v>
      </c>
      <c r="AK25" s="76">
        <v>0</v>
      </c>
      <c r="AL25" s="76">
        <v>0</v>
      </c>
      <c r="AM25" s="76">
        <v>0</v>
      </c>
      <c r="AN25" s="76">
        <v>2.8538524769554981E-4</v>
      </c>
      <c r="AO25" s="76">
        <v>2.6593328411415992E-4</v>
      </c>
      <c r="AP25" s="76">
        <v>7.3712486853170302E-5</v>
      </c>
      <c r="AQ25" s="76">
        <v>0</v>
      </c>
    </row>
    <row r="26" spans="1:43" s="73" customFormat="1" ht="10.5" customHeight="1">
      <c r="A26" s="64" t="s">
        <v>464</v>
      </c>
      <c r="B26" s="76">
        <v>0</v>
      </c>
      <c r="C26" s="76">
        <v>0</v>
      </c>
      <c r="D26" s="76">
        <v>1.8522334355697632E-5</v>
      </c>
      <c r="E26" s="76">
        <v>0</v>
      </c>
      <c r="F26" s="76">
        <v>6.6717230505304785E-6</v>
      </c>
      <c r="G26" s="76">
        <v>0</v>
      </c>
      <c r="H26" s="76">
        <v>0</v>
      </c>
      <c r="I26" s="76">
        <v>0</v>
      </c>
      <c r="J26" s="76">
        <v>1.5133003628941508E-7</v>
      </c>
      <c r="K26" s="76">
        <v>1.9490128133090142E-6</v>
      </c>
      <c r="L26" s="76">
        <v>0</v>
      </c>
      <c r="M26" s="76">
        <v>1.105614318410252E-9</v>
      </c>
      <c r="N26" s="76">
        <v>2.8348759939970824E-10</v>
      </c>
      <c r="O26" s="76">
        <v>0</v>
      </c>
      <c r="P26" s="76">
        <v>8.6169497925557318E-12</v>
      </c>
      <c r="Q26" s="76">
        <v>3.5485682654707184E-10</v>
      </c>
      <c r="R26" s="76">
        <v>9.3483661042478947E-9</v>
      </c>
      <c r="S26" s="76">
        <v>5.9880290104585885E-9</v>
      </c>
      <c r="T26" s="76">
        <v>3.6024745018450014E-10</v>
      </c>
      <c r="U26" s="76">
        <v>0</v>
      </c>
      <c r="V26" s="76">
        <v>0</v>
      </c>
      <c r="W26" s="76">
        <v>1.6332663301906966E-9</v>
      </c>
      <c r="X26" s="76">
        <v>2.8478586206327747E-9</v>
      </c>
      <c r="Y26" s="76">
        <v>1.1602134050023372E-8</v>
      </c>
      <c r="Z26" s="76">
        <v>0</v>
      </c>
      <c r="AA26" s="76">
        <v>0</v>
      </c>
      <c r="AB26" s="76">
        <v>0</v>
      </c>
      <c r="AC26" s="76">
        <v>6.19928198085446E-10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1.626415849719515E-3</v>
      </c>
      <c r="AJ26" s="76">
        <v>0</v>
      </c>
      <c r="AK26" s="76">
        <v>0</v>
      </c>
      <c r="AL26" s="76">
        <v>0</v>
      </c>
      <c r="AM26" s="76">
        <v>0</v>
      </c>
      <c r="AN26" s="76">
        <v>3.6806007646660357E-5</v>
      </c>
      <c r="AO26" s="76">
        <v>1.0864778756470319E-5</v>
      </c>
      <c r="AP26" s="76">
        <v>8.8151869844871279E-6</v>
      </c>
      <c r="AQ26" s="76">
        <v>0</v>
      </c>
    </row>
    <row r="27" spans="1:43" s="73" customFormat="1" ht="10.5" customHeight="1">
      <c r="A27" s="64" t="s">
        <v>465</v>
      </c>
      <c r="B27" s="76">
        <v>0</v>
      </c>
      <c r="C27" s="76">
        <v>0</v>
      </c>
      <c r="D27" s="76">
        <v>2.145120244136284E-3</v>
      </c>
      <c r="E27" s="76">
        <v>0</v>
      </c>
      <c r="F27" s="76">
        <v>5.4157743762690627E-6</v>
      </c>
      <c r="G27" s="76">
        <v>0</v>
      </c>
      <c r="H27" s="76">
        <v>0</v>
      </c>
      <c r="I27" s="76">
        <v>0</v>
      </c>
      <c r="J27" s="76">
        <v>2.7518114037239282E-10</v>
      </c>
      <c r="K27" s="76">
        <v>4.4372837948085617E-10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8.5587447809871385E-10</v>
      </c>
      <c r="T27" s="76">
        <v>2.5259334138096352E-9</v>
      </c>
      <c r="U27" s="76">
        <v>0</v>
      </c>
      <c r="V27" s="76">
        <v>3.890911589371892E-9</v>
      </c>
      <c r="W27" s="76">
        <v>0</v>
      </c>
      <c r="X27" s="76">
        <v>4.6848577573480542E-11</v>
      </c>
      <c r="Y27" s="76">
        <v>1.1497635105799193E-9</v>
      </c>
      <c r="Z27" s="76">
        <v>2.8508053922559453E-10</v>
      </c>
      <c r="AA27" s="76">
        <v>3.7768051246212339E-10</v>
      </c>
      <c r="AB27" s="76">
        <v>0</v>
      </c>
      <c r="AC27" s="76">
        <v>5.9384595808583708E-11</v>
      </c>
      <c r="AD27" s="76">
        <v>2.598652948986643E-9</v>
      </c>
      <c r="AE27" s="76">
        <v>0</v>
      </c>
      <c r="AF27" s="76">
        <v>0</v>
      </c>
      <c r="AG27" s="76">
        <v>0</v>
      </c>
      <c r="AH27" s="76">
        <v>0</v>
      </c>
      <c r="AI27" s="76">
        <v>1.4876720715262099E-4</v>
      </c>
      <c r="AJ27" s="76">
        <v>0</v>
      </c>
      <c r="AK27" s="76">
        <v>0</v>
      </c>
      <c r="AL27" s="76">
        <v>0</v>
      </c>
      <c r="AM27" s="76">
        <v>0</v>
      </c>
      <c r="AN27" s="76">
        <v>5.3420387709259493E-5</v>
      </c>
      <c r="AO27" s="76">
        <v>2.9853209960807821E-5</v>
      </c>
      <c r="AP27" s="76">
        <v>1.2975822763941708E-6</v>
      </c>
      <c r="AQ27" s="76">
        <v>0</v>
      </c>
    </row>
    <row r="28" spans="1:43" s="73" customFormat="1" ht="10.5" customHeight="1">
      <c r="A28" s="64" t="s">
        <v>466</v>
      </c>
      <c r="B28" s="76">
        <v>0</v>
      </c>
      <c r="C28" s="76">
        <v>0</v>
      </c>
      <c r="D28" s="76">
        <v>9.6005358562360858E-3</v>
      </c>
      <c r="E28" s="76">
        <v>0</v>
      </c>
      <c r="F28" s="76">
        <v>1.0544632197862179E-3</v>
      </c>
      <c r="G28" s="76">
        <v>1.508812311416384E-6</v>
      </c>
      <c r="H28" s="76">
        <v>0</v>
      </c>
      <c r="I28" s="76">
        <v>2.6028640519562899E-9</v>
      </c>
      <c r="J28" s="76">
        <v>4.8453735201321768E-7</v>
      </c>
      <c r="K28" s="76">
        <v>7.9133838130834539E-9</v>
      </c>
      <c r="L28" s="76">
        <v>5.7323030637894841E-8</v>
      </c>
      <c r="M28" s="76">
        <v>1.0577798132108856E-8</v>
      </c>
      <c r="N28" s="76">
        <v>6.3316361409829025E-8</v>
      </c>
      <c r="O28" s="76">
        <v>0</v>
      </c>
      <c r="P28" s="76">
        <v>4.1302191484879958E-7</v>
      </c>
      <c r="Q28" s="76">
        <v>1.7331376495677764E-6</v>
      </c>
      <c r="R28" s="76">
        <v>1.0276362287638883E-4</v>
      </c>
      <c r="S28" s="76">
        <v>9.0329868908066356E-8</v>
      </c>
      <c r="T28" s="76">
        <v>1.3701010991699464E-8</v>
      </c>
      <c r="U28" s="76">
        <v>0</v>
      </c>
      <c r="V28" s="76">
        <v>1.6928134222130613E-6</v>
      </c>
      <c r="W28" s="76">
        <v>9.9419135025844257E-8</v>
      </c>
      <c r="X28" s="76">
        <v>3.099869005267126E-8</v>
      </c>
      <c r="Y28" s="76">
        <v>2.5037521785697982E-7</v>
      </c>
      <c r="Z28" s="76">
        <v>2.3088638364895282E-9</v>
      </c>
      <c r="AA28" s="76">
        <v>3.3607884429509681E-9</v>
      </c>
      <c r="AB28" s="76">
        <v>0</v>
      </c>
      <c r="AC28" s="76">
        <v>4.8446082501190194E-7</v>
      </c>
      <c r="AD28" s="76">
        <v>1.7695773865150091E-7</v>
      </c>
      <c r="AE28" s="76">
        <v>0</v>
      </c>
      <c r="AF28" s="76">
        <v>0</v>
      </c>
      <c r="AG28" s="76">
        <v>6.1678267206430013E-6</v>
      </c>
      <c r="AH28" s="76">
        <v>0</v>
      </c>
      <c r="AI28" s="76">
        <v>2.7407765829147463E-3</v>
      </c>
      <c r="AJ28" s="76">
        <v>0</v>
      </c>
      <c r="AK28" s="76">
        <v>0</v>
      </c>
      <c r="AL28" s="76">
        <v>0</v>
      </c>
      <c r="AM28" s="76">
        <v>4.6838348079006695E-7</v>
      </c>
      <c r="AN28" s="76">
        <v>1.1946583033163682E-4</v>
      </c>
      <c r="AO28" s="76">
        <v>9.846679018222483E-5</v>
      </c>
      <c r="AP28" s="76">
        <v>6.1945925145851858E-5</v>
      </c>
      <c r="AQ28" s="76">
        <v>0</v>
      </c>
    </row>
    <row r="29" spans="1:43" s="73" customFormat="1" ht="10.5" customHeight="1">
      <c r="A29" s="64" t="s">
        <v>467</v>
      </c>
      <c r="B29" s="76">
        <v>5.331188703349742E-5</v>
      </c>
      <c r="C29" s="76">
        <v>0</v>
      </c>
      <c r="D29" s="76">
        <v>2.0882925955932586E-3</v>
      </c>
      <c r="E29" s="76">
        <v>6.0138767284416026E-3</v>
      </c>
      <c r="F29" s="76">
        <v>3.4021490786540994E-3</v>
      </c>
      <c r="G29" s="76">
        <v>6.4761951954890769E-3</v>
      </c>
      <c r="H29" s="76">
        <v>0</v>
      </c>
      <c r="I29" s="76">
        <v>0</v>
      </c>
      <c r="J29" s="76">
        <v>8.8142931747756118E-8</v>
      </c>
      <c r="K29" s="76">
        <v>9.2708844201592492E-6</v>
      </c>
      <c r="L29" s="76">
        <v>7.5749112732556934E-7</v>
      </c>
      <c r="M29" s="76">
        <v>1.4644832482997087E-5</v>
      </c>
      <c r="N29" s="76">
        <v>3.6204010104400042E-7</v>
      </c>
      <c r="O29" s="76">
        <v>1.6671961318683802E-5</v>
      </c>
      <c r="P29" s="76">
        <v>1.083324003453445E-4</v>
      </c>
      <c r="Q29" s="76">
        <v>4.3979518233117749E-5</v>
      </c>
      <c r="R29" s="76">
        <v>1.2407407045600312E-4</v>
      </c>
      <c r="S29" s="76">
        <v>1.1792310908716053E-7</v>
      </c>
      <c r="T29" s="76">
        <v>8.8681885163871884E-6</v>
      </c>
      <c r="U29" s="76">
        <v>3.3367832290414658E-9</v>
      </c>
      <c r="V29" s="76">
        <v>2.7700485026170308E-7</v>
      </c>
      <c r="W29" s="76">
        <v>2.9836763907118608E-7</v>
      </c>
      <c r="X29" s="76">
        <v>3.5108351599816894E-8</v>
      </c>
      <c r="Y29" s="76">
        <v>3.7407131806910331E-8</v>
      </c>
      <c r="Z29" s="76">
        <v>3.4388913149607865E-10</v>
      </c>
      <c r="AA29" s="76">
        <v>3.1474244059848191E-8</v>
      </c>
      <c r="AB29" s="76">
        <v>1.085836863861003E-7</v>
      </c>
      <c r="AC29" s="76">
        <v>7.5443473385346323E-7</v>
      </c>
      <c r="AD29" s="76">
        <v>2.5029572689768781E-7</v>
      </c>
      <c r="AE29" s="76">
        <v>0</v>
      </c>
      <c r="AF29" s="76">
        <v>0</v>
      </c>
      <c r="AG29" s="76">
        <v>3.2699619850318401E-6</v>
      </c>
      <c r="AH29" s="76">
        <v>0</v>
      </c>
      <c r="AI29" s="76">
        <v>1.239155106746468E-3</v>
      </c>
      <c r="AJ29" s="76">
        <v>0</v>
      </c>
      <c r="AK29" s="76">
        <v>1.2891318163331987E-6</v>
      </c>
      <c r="AL29" s="76">
        <v>0</v>
      </c>
      <c r="AM29" s="76">
        <v>1.0887887197713221E-6</v>
      </c>
      <c r="AN29" s="76">
        <v>5.2254062937135834E-5</v>
      </c>
      <c r="AO29" s="76">
        <v>2.0651967320784602E-5</v>
      </c>
      <c r="AP29" s="76">
        <v>6.1089825170197421E-6</v>
      </c>
      <c r="AQ29" s="76">
        <v>0</v>
      </c>
    </row>
    <row r="30" spans="1:43" s="73" customFormat="1" ht="10.5" customHeight="1">
      <c r="A30" s="64" t="s">
        <v>468</v>
      </c>
      <c r="B30" s="76">
        <v>0</v>
      </c>
      <c r="C30" s="76">
        <v>0</v>
      </c>
      <c r="D30" s="76">
        <v>3.6652400303639109E-4</v>
      </c>
      <c r="E30" s="76">
        <v>0</v>
      </c>
      <c r="F30" s="76">
        <v>1.3024354581113568E-3</v>
      </c>
      <c r="G30" s="76">
        <v>1.4247829962585447E-3</v>
      </c>
      <c r="H30" s="76">
        <v>0</v>
      </c>
      <c r="I30" s="76">
        <v>1.4027901439878391E-7</v>
      </c>
      <c r="J30" s="76">
        <v>2.1891546066451455E-7</v>
      </c>
      <c r="K30" s="76">
        <v>1.9555571836579471E-8</v>
      </c>
      <c r="L30" s="76">
        <v>9.5922598429512252E-9</v>
      </c>
      <c r="M30" s="76">
        <v>1.3808792037915867E-9</v>
      </c>
      <c r="N30" s="76">
        <v>1.2214014637460936E-8</v>
      </c>
      <c r="O30" s="76">
        <v>3.1701235534564835E-9</v>
      </c>
      <c r="P30" s="76">
        <v>1.4908864793624214E-6</v>
      </c>
      <c r="Q30" s="76">
        <v>9.1706084641245531E-7</v>
      </c>
      <c r="R30" s="76">
        <v>2.1899116274292112E-7</v>
      </c>
      <c r="S30" s="76">
        <v>3.4850489291560921E-6</v>
      </c>
      <c r="T30" s="76">
        <v>1.1129202191879769E-6</v>
      </c>
      <c r="U30" s="76">
        <v>2.8023478814982241E-7</v>
      </c>
      <c r="V30" s="76">
        <v>6.8415662273592365E-7</v>
      </c>
      <c r="W30" s="76">
        <v>3.476985358967775E-7</v>
      </c>
      <c r="X30" s="76">
        <v>2.5575082998587231E-8</v>
      </c>
      <c r="Y30" s="76">
        <v>3.1141448149464533E-8</v>
      </c>
      <c r="Z30" s="76">
        <v>2.6380513531080334E-8</v>
      </c>
      <c r="AA30" s="76">
        <v>0</v>
      </c>
      <c r="AB30" s="76">
        <v>0</v>
      </c>
      <c r="AC30" s="76">
        <v>6.4560509061897539E-8</v>
      </c>
      <c r="AD30" s="76">
        <v>7.4274221175808466E-8</v>
      </c>
      <c r="AE30" s="76">
        <v>0</v>
      </c>
      <c r="AF30" s="76">
        <v>0</v>
      </c>
      <c r="AG30" s="76">
        <v>0</v>
      </c>
      <c r="AH30" s="76">
        <v>3.9974158163695027E-6</v>
      </c>
      <c r="AI30" s="76">
        <v>1.5824888749370011E-3</v>
      </c>
      <c r="AJ30" s="76">
        <v>0</v>
      </c>
      <c r="AK30" s="76">
        <v>0</v>
      </c>
      <c r="AL30" s="76">
        <v>0</v>
      </c>
      <c r="AM30" s="76">
        <v>5.0026516932967069E-7</v>
      </c>
      <c r="AN30" s="76">
        <v>1.4811577187155849E-4</v>
      </c>
      <c r="AO30" s="76">
        <v>6.9585621251858461E-5</v>
      </c>
      <c r="AP30" s="76">
        <v>6.6162428871530535E-6</v>
      </c>
      <c r="AQ30" s="76">
        <v>0</v>
      </c>
    </row>
    <row r="31" spans="1:43" s="73" customFormat="1" ht="10.5" customHeight="1">
      <c r="A31" s="64" t="s">
        <v>469</v>
      </c>
      <c r="B31" s="76">
        <v>5.608476366645466E-3</v>
      </c>
      <c r="C31" s="76">
        <v>0</v>
      </c>
      <c r="D31" s="76">
        <v>7.5587291178069015E-3</v>
      </c>
      <c r="E31" s="76">
        <v>5.631543721568376E-8</v>
      </c>
      <c r="F31" s="76">
        <v>3.088459168325372E-2</v>
      </c>
      <c r="G31" s="76">
        <v>2.0272902144953125E-7</v>
      </c>
      <c r="H31" s="76">
        <v>0</v>
      </c>
      <c r="I31" s="76">
        <v>1.2147094272326619E-6</v>
      </c>
      <c r="J31" s="76">
        <v>7.7659882919709212E-8</v>
      </c>
      <c r="K31" s="76">
        <v>1.2335195873481475E-7</v>
      </c>
      <c r="L31" s="76">
        <v>4.8758071246830592E-6</v>
      </c>
      <c r="M31" s="76">
        <v>1.937437891784904E-7</v>
      </c>
      <c r="N31" s="76">
        <v>1.5238525757752028E-7</v>
      </c>
      <c r="O31" s="76">
        <v>4.8589886087864569E-2</v>
      </c>
      <c r="P31" s="76">
        <v>5.6670566307068237E-4</v>
      </c>
      <c r="Q31" s="76">
        <v>1.3213640832219467E-3</v>
      </c>
      <c r="R31" s="76">
        <v>3.8387182216265314E-5</v>
      </c>
      <c r="S31" s="76">
        <v>9.8057258349964455E-5</v>
      </c>
      <c r="T31" s="76">
        <v>2.2939067140060864E-5</v>
      </c>
      <c r="U31" s="76">
        <v>2.6008454401615328E-6</v>
      </c>
      <c r="V31" s="76">
        <v>4.3435032624671787E-7</v>
      </c>
      <c r="W31" s="76">
        <v>1.366122577534949E-5</v>
      </c>
      <c r="X31" s="76">
        <v>2.1878447021506467E-8</v>
      </c>
      <c r="Y31" s="76">
        <v>6.2862209356381678E-7</v>
      </c>
      <c r="Z31" s="76">
        <v>0</v>
      </c>
      <c r="AA31" s="76">
        <v>6.7303031749255868E-7</v>
      </c>
      <c r="AB31" s="76">
        <v>0</v>
      </c>
      <c r="AC31" s="76">
        <v>3.720883998566013E-5</v>
      </c>
      <c r="AD31" s="76">
        <v>1.0072980338021975E-7</v>
      </c>
      <c r="AE31" s="76">
        <v>0</v>
      </c>
      <c r="AF31" s="76">
        <v>0</v>
      </c>
      <c r="AG31" s="76">
        <v>4.3681628415307973E-4</v>
      </c>
      <c r="AH31" s="76">
        <v>0</v>
      </c>
      <c r="AI31" s="76">
        <v>1.1857797872929459E-2</v>
      </c>
      <c r="AJ31" s="76">
        <v>0</v>
      </c>
      <c r="AK31" s="76">
        <v>0</v>
      </c>
      <c r="AL31" s="76">
        <v>0</v>
      </c>
      <c r="AM31" s="76">
        <v>1.2358098448289469E-6</v>
      </c>
      <c r="AN31" s="76">
        <v>2.2175261305080538E-4</v>
      </c>
      <c r="AO31" s="76">
        <v>8.2042240366111629E-5</v>
      </c>
      <c r="AP31" s="76">
        <v>3.5660003448371472E-5</v>
      </c>
      <c r="AQ31" s="76">
        <v>0</v>
      </c>
    </row>
    <row r="32" spans="1:43" s="73" customFormat="1" ht="10.5" customHeight="1">
      <c r="A32" s="64" t="s">
        <v>470</v>
      </c>
      <c r="B32" s="76">
        <v>0</v>
      </c>
      <c r="C32" s="76">
        <v>0</v>
      </c>
      <c r="D32" s="76">
        <v>4.9906184155808534E-6</v>
      </c>
      <c r="E32" s="76">
        <v>0</v>
      </c>
      <c r="F32" s="76">
        <v>7.2355844895970035E-5</v>
      </c>
      <c r="G32" s="76">
        <v>3.7891002662310272E-6</v>
      </c>
      <c r="H32" s="76">
        <v>0</v>
      </c>
      <c r="I32" s="76">
        <v>2.1926703270209262E-7</v>
      </c>
      <c r="J32" s="76">
        <v>1.8490665331567112E-8</v>
      </c>
      <c r="K32" s="76">
        <v>6.6009351923258112E-8</v>
      </c>
      <c r="L32" s="76">
        <v>6.7933741414177345E-10</v>
      </c>
      <c r="M32" s="76">
        <v>7.1814863459473289E-9</v>
      </c>
      <c r="N32" s="76">
        <v>1.7571517138043957E-7</v>
      </c>
      <c r="O32" s="76">
        <v>0</v>
      </c>
      <c r="P32" s="76">
        <v>1.997053368068375E-9</v>
      </c>
      <c r="Q32" s="76">
        <v>8.2830222187235392E-7</v>
      </c>
      <c r="R32" s="76">
        <v>0</v>
      </c>
      <c r="S32" s="76">
        <v>6.1061302718299327E-7</v>
      </c>
      <c r="T32" s="76">
        <v>2.5800100816624246E-9</v>
      </c>
      <c r="U32" s="76">
        <v>0</v>
      </c>
      <c r="V32" s="76">
        <v>3.8079930657366294E-8</v>
      </c>
      <c r="W32" s="76">
        <v>0</v>
      </c>
      <c r="X32" s="76">
        <v>2.5509480667386189E-7</v>
      </c>
      <c r="Y32" s="76">
        <v>1.0170599353340623E-7</v>
      </c>
      <c r="Z32" s="76">
        <v>5.022912608942613E-10</v>
      </c>
      <c r="AA32" s="76">
        <v>2.8624865356196978E-8</v>
      </c>
      <c r="AB32" s="76">
        <v>7.7377253494200192E-8</v>
      </c>
      <c r="AC32" s="76">
        <v>1.6872641955151882E-8</v>
      </c>
      <c r="AD32" s="76">
        <v>2.2959600143612229E-8</v>
      </c>
      <c r="AE32" s="76">
        <v>0</v>
      </c>
      <c r="AF32" s="76">
        <v>0</v>
      </c>
      <c r="AG32" s="76">
        <v>1.2214649863665438E-5</v>
      </c>
      <c r="AH32" s="76">
        <v>8.2583194756153616E-6</v>
      </c>
      <c r="AI32" s="76">
        <v>1.0164401707618892E-3</v>
      </c>
      <c r="AJ32" s="76">
        <v>0</v>
      </c>
      <c r="AK32" s="76">
        <v>2.9271610699069603E-5</v>
      </c>
      <c r="AL32" s="76">
        <v>2.8088994115135692E-6</v>
      </c>
      <c r="AM32" s="76">
        <v>2.3253864512519926E-6</v>
      </c>
      <c r="AN32" s="76">
        <v>1.6000397364989071E-5</v>
      </c>
      <c r="AO32" s="76">
        <v>1.7410875762327784E-5</v>
      </c>
      <c r="AP32" s="76">
        <v>5.2973970587249277E-6</v>
      </c>
      <c r="AQ32" s="76">
        <v>0</v>
      </c>
    </row>
    <row r="33" spans="1:43" s="73" customFormat="1" ht="10.5" customHeight="1">
      <c r="A33" s="64" t="s">
        <v>471</v>
      </c>
      <c r="B33" s="76">
        <v>3.1695442235022393E-5</v>
      </c>
      <c r="C33" s="76">
        <v>0</v>
      </c>
      <c r="D33" s="76">
        <v>6.4309930259689451E-6</v>
      </c>
      <c r="E33" s="76">
        <v>0</v>
      </c>
      <c r="F33" s="76">
        <v>2.7185331488760374E-4</v>
      </c>
      <c r="G33" s="76">
        <v>1.8544490060116823E-4</v>
      </c>
      <c r="H33" s="76">
        <v>0</v>
      </c>
      <c r="I33" s="76">
        <v>0</v>
      </c>
      <c r="J33" s="76">
        <v>5.5856244701446902E-8</v>
      </c>
      <c r="K33" s="76">
        <v>0</v>
      </c>
      <c r="L33" s="76">
        <v>0</v>
      </c>
      <c r="M33" s="76">
        <v>2.2219326170492757E-8</v>
      </c>
      <c r="N33" s="76">
        <v>0</v>
      </c>
      <c r="O33" s="76">
        <v>0</v>
      </c>
      <c r="P33" s="76">
        <v>1.0278117018885515E-6</v>
      </c>
      <c r="Q33" s="76">
        <v>0</v>
      </c>
      <c r="R33" s="76">
        <v>0</v>
      </c>
      <c r="S33" s="76">
        <v>3.375218287560169E-8</v>
      </c>
      <c r="T33" s="76">
        <v>1.1244003411399681E-8</v>
      </c>
      <c r="U33" s="76">
        <v>0</v>
      </c>
      <c r="V33" s="76">
        <v>1.610516487982687E-7</v>
      </c>
      <c r="W33" s="76">
        <v>3.7366322782975535E-9</v>
      </c>
      <c r="X33" s="76">
        <v>4.234983423700448E-10</v>
      </c>
      <c r="Y33" s="76">
        <v>2.1548820695699231E-8</v>
      </c>
      <c r="Z33" s="76">
        <v>0</v>
      </c>
      <c r="AA33" s="76">
        <v>0</v>
      </c>
      <c r="AB33" s="76">
        <v>0</v>
      </c>
      <c r="AC33" s="76">
        <v>2.2546352402548552E-8</v>
      </c>
      <c r="AD33" s="76">
        <v>1.3412718006602763E-7</v>
      </c>
      <c r="AE33" s="76">
        <v>0</v>
      </c>
      <c r="AF33" s="76">
        <v>0</v>
      </c>
      <c r="AG33" s="76">
        <v>0</v>
      </c>
      <c r="AH33" s="76">
        <v>0</v>
      </c>
      <c r="AI33" s="76">
        <v>1.4210119574299981E-3</v>
      </c>
      <c r="AJ33" s="76">
        <v>0</v>
      </c>
      <c r="AK33" s="76">
        <v>0</v>
      </c>
      <c r="AL33" s="76">
        <v>0</v>
      </c>
      <c r="AM33" s="76">
        <v>0</v>
      </c>
      <c r="AN33" s="76">
        <v>1.5272075335976367E-4</v>
      </c>
      <c r="AO33" s="76">
        <v>6.0254058371252333E-5</v>
      </c>
      <c r="AP33" s="76">
        <v>1.7295070954570557E-5</v>
      </c>
      <c r="AQ33" s="76">
        <v>0</v>
      </c>
    </row>
    <row r="34" spans="1:43" s="73" customFormat="1" ht="10.5" customHeight="1">
      <c r="A34" s="64" t="s">
        <v>472</v>
      </c>
      <c r="B34" s="76">
        <v>4.4963236472947491E-4</v>
      </c>
      <c r="C34" s="76">
        <v>4.5077847961006118E-4</v>
      </c>
      <c r="D34" s="76">
        <v>2.6327039964752874E-3</v>
      </c>
      <c r="E34" s="76">
        <v>1.0295425275805393E-6</v>
      </c>
      <c r="F34" s="76">
        <v>2.2151987682766265E-2</v>
      </c>
      <c r="G34" s="76">
        <v>2.4425106092242884E-3</v>
      </c>
      <c r="H34" s="76">
        <v>0</v>
      </c>
      <c r="I34" s="76">
        <v>2.2735176354130428E-5</v>
      </c>
      <c r="J34" s="76">
        <v>1.4683165661592335E-6</v>
      </c>
      <c r="K34" s="76">
        <v>3.1957101527758453E-7</v>
      </c>
      <c r="L34" s="76">
        <v>1.1736385627186105E-3</v>
      </c>
      <c r="M34" s="76">
        <v>2.5135046062724369E-3</v>
      </c>
      <c r="N34" s="76">
        <v>1.6800155616217461E-5</v>
      </c>
      <c r="O34" s="76">
        <v>2.6200451474160675E-5</v>
      </c>
      <c r="P34" s="76">
        <v>2.9256924614468581E-4</v>
      </c>
      <c r="Q34" s="76">
        <v>4.2998572665821507E-4</v>
      </c>
      <c r="R34" s="76">
        <v>1.1572182958687807E-4</v>
      </c>
      <c r="S34" s="76">
        <v>4.6606782596255119E-6</v>
      </c>
      <c r="T34" s="76">
        <v>8.420635318513061E-5</v>
      </c>
      <c r="U34" s="76">
        <v>3.7429175367706773E-8</v>
      </c>
      <c r="V34" s="76">
        <v>1.6221019658747981E-7</v>
      </c>
      <c r="W34" s="76">
        <v>6.6931344455674443E-7</v>
      </c>
      <c r="X34" s="76">
        <v>4.5741180169625397E-10</v>
      </c>
      <c r="Y34" s="76">
        <v>1.1182855762867775E-6</v>
      </c>
      <c r="Z34" s="76">
        <v>0</v>
      </c>
      <c r="AA34" s="76">
        <v>3.7443975356585085E-7</v>
      </c>
      <c r="AB34" s="76">
        <v>8.4609361315368117E-9</v>
      </c>
      <c r="AC34" s="76">
        <v>6.9780156217609496E-6</v>
      </c>
      <c r="AD34" s="76">
        <v>2.488248464264088E-7</v>
      </c>
      <c r="AE34" s="76">
        <v>0</v>
      </c>
      <c r="AF34" s="76">
        <v>0</v>
      </c>
      <c r="AG34" s="76">
        <v>1.8241370998261443E-3</v>
      </c>
      <c r="AH34" s="76">
        <v>0</v>
      </c>
      <c r="AI34" s="76">
        <v>5.3655057030060176E-3</v>
      </c>
      <c r="AJ34" s="76">
        <v>0</v>
      </c>
      <c r="AK34" s="76">
        <v>0</v>
      </c>
      <c r="AL34" s="76">
        <v>0</v>
      </c>
      <c r="AM34" s="76">
        <v>1.8795291081376154E-6</v>
      </c>
      <c r="AN34" s="76">
        <v>7.574989616929201E-5</v>
      </c>
      <c r="AO34" s="76">
        <v>3.1689424333960982E-5</v>
      </c>
      <c r="AP34" s="76">
        <v>8.4365388827716318E-5</v>
      </c>
      <c r="AQ34" s="76">
        <v>0</v>
      </c>
    </row>
    <row r="35" spans="1:43" s="73" customFormat="1" ht="10.5" customHeight="1">
      <c r="A35" s="64" t="s">
        <v>473</v>
      </c>
      <c r="B35" s="76">
        <v>1.678167088534839E-2</v>
      </c>
      <c r="C35" s="76">
        <v>0</v>
      </c>
      <c r="D35" s="76">
        <v>9.6345107607100928E-3</v>
      </c>
      <c r="E35" s="76">
        <v>4.2550488605036472E-8</v>
      </c>
      <c r="F35" s="76">
        <v>1.5726092769607465E-2</v>
      </c>
      <c r="G35" s="76">
        <v>0</v>
      </c>
      <c r="H35" s="76">
        <v>0</v>
      </c>
      <c r="I35" s="76">
        <v>0</v>
      </c>
      <c r="J35" s="76">
        <v>7.8070444319164133E-7</v>
      </c>
      <c r="K35" s="76">
        <v>6.2243913565500125E-5</v>
      </c>
      <c r="L35" s="76">
        <v>0</v>
      </c>
      <c r="M35" s="76">
        <v>0</v>
      </c>
      <c r="N35" s="76">
        <v>0</v>
      </c>
      <c r="O35" s="76">
        <v>1.3741584801874467E-8</v>
      </c>
      <c r="P35" s="76">
        <v>5.074888113966877E-6</v>
      </c>
      <c r="Q35" s="76">
        <v>4.4868647103179226E-5</v>
      </c>
      <c r="R35" s="76">
        <v>3.3096707458590316E-5</v>
      </c>
      <c r="S35" s="76">
        <v>6.9826484742275514E-8</v>
      </c>
      <c r="T35" s="76">
        <v>0</v>
      </c>
      <c r="U35" s="76">
        <v>0</v>
      </c>
      <c r="V35" s="76">
        <v>4.3365714706510862E-7</v>
      </c>
      <c r="W35" s="76">
        <v>0</v>
      </c>
      <c r="X35" s="76">
        <v>5.5863181076928921E-7</v>
      </c>
      <c r="Y35" s="76">
        <v>5.2709702507161283E-7</v>
      </c>
      <c r="Z35" s="76">
        <v>2.4685084009177516E-9</v>
      </c>
      <c r="AA35" s="76">
        <v>0</v>
      </c>
      <c r="AB35" s="76">
        <v>0</v>
      </c>
      <c r="AC35" s="76">
        <v>6.8462294944399286E-9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2.1979477032025268E-5</v>
      </c>
      <c r="AN35" s="76">
        <v>4.5018793036336383E-5</v>
      </c>
      <c r="AO35" s="76">
        <v>1.0218214335536977E-5</v>
      </c>
      <c r="AP35" s="76">
        <v>1.3757204486807165E-3</v>
      </c>
      <c r="AQ35" s="76">
        <v>0</v>
      </c>
    </row>
    <row r="36" spans="1:43" s="73" customFormat="1" ht="10.5" customHeight="1">
      <c r="A36" s="64" t="s">
        <v>474</v>
      </c>
      <c r="B36" s="76">
        <v>4.9636645955812172E-5</v>
      </c>
      <c r="C36" s="76">
        <v>0</v>
      </c>
      <c r="D36" s="76">
        <v>2.0059967471245397E-3</v>
      </c>
      <c r="E36" s="76">
        <v>1.4319318392763368E-5</v>
      </c>
      <c r="F36" s="76">
        <v>3.3651540317729141E-3</v>
      </c>
      <c r="G36" s="76">
        <v>4.7550748304762806E-4</v>
      </c>
      <c r="H36" s="76">
        <v>0</v>
      </c>
      <c r="I36" s="76">
        <v>7.4062723127084106E-7</v>
      </c>
      <c r="J36" s="76">
        <v>1.5497958850854726E-6</v>
      </c>
      <c r="K36" s="76">
        <v>2.738959952104418E-4</v>
      </c>
      <c r="L36" s="76">
        <v>8.18703768303781E-6</v>
      </c>
      <c r="M36" s="76">
        <v>1.6086123899463743E-6</v>
      </c>
      <c r="N36" s="76">
        <v>3.2584015266774966E-6</v>
      </c>
      <c r="O36" s="76">
        <v>3.219003516996615E-5</v>
      </c>
      <c r="P36" s="76">
        <v>7.4069779211326619E-5</v>
      </c>
      <c r="Q36" s="76">
        <v>3.3961855789929255E-4</v>
      </c>
      <c r="R36" s="76">
        <v>8.1587796916199998E-5</v>
      </c>
      <c r="S36" s="76">
        <v>1.9544980431497464E-6</v>
      </c>
      <c r="T36" s="76">
        <v>7.9831768011832853E-6</v>
      </c>
      <c r="U36" s="76">
        <v>1.6283423138435909E-8</v>
      </c>
      <c r="V36" s="76">
        <v>1.0257173197762191E-5</v>
      </c>
      <c r="W36" s="76">
        <v>7.0004051649930983E-6</v>
      </c>
      <c r="X36" s="76">
        <v>6.7973906844195193E-6</v>
      </c>
      <c r="Y36" s="76">
        <v>7.992846622592308E-6</v>
      </c>
      <c r="Z36" s="76">
        <v>2.8087680646843105E-7</v>
      </c>
      <c r="AA36" s="76">
        <v>4.9789863128104939E-7</v>
      </c>
      <c r="AB36" s="76">
        <v>1.2919696850944489E-8</v>
      </c>
      <c r="AC36" s="76">
        <v>3.7192788253019671E-6</v>
      </c>
      <c r="AD36" s="76">
        <v>7.7697114015978067E-5</v>
      </c>
      <c r="AE36" s="76">
        <v>0</v>
      </c>
      <c r="AF36" s="76">
        <v>0</v>
      </c>
      <c r="AG36" s="76">
        <v>5.446027422031081E-5</v>
      </c>
      <c r="AH36" s="76">
        <v>1.0322414813270093E-5</v>
      </c>
      <c r="AI36" s="76">
        <v>3.9977461834313872E-3</v>
      </c>
      <c r="AJ36" s="76">
        <v>6.2954057463253303E-6</v>
      </c>
      <c r="AK36" s="76">
        <v>4.7467949682939945E-7</v>
      </c>
      <c r="AL36" s="76">
        <v>0</v>
      </c>
      <c r="AM36" s="76">
        <v>1.0824566757156526E-5</v>
      </c>
      <c r="AN36" s="76">
        <v>3.7802184484477571E-4</v>
      </c>
      <c r="AO36" s="76">
        <v>2.8453105248438899E-4</v>
      </c>
      <c r="AP36" s="76">
        <v>2.5065050915340389E-5</v>
      </c>
      <c r="AQ36" s="76">
        <v>0</v>
      </c>
    </row>
    <row r="37" spans="1:43" s="73" customFormat="1" ht="10.5" customHeight="1">
      <c r="A37" s="64" t="s">
        <v>475</v>
      </c>
      <c r="B37" s="76">
        <v>0</v>
      </c>
      <c r="C37" s="76">
        <v>0</v>
      </c>
      <c r="D37" s="76">
        <v>2.1254218493582606E-6</v>
      </c>
      <c r="E37" s="76">
        <v>6.6528120206180605E-9</v>
      </c>
      <c r="F37" s="76">
        <v>2.1964400085552698E-4</v>
      </c>
      <c r="G37" s="76">
        <v>2.9583960683625534E-2</v>
      </c>
      <c r="H37" s="76">
        <v>4.3039650931804503E-6</v>
      </c>
      <c r="I37" s="76">
        <v>3.3563371180287065E-5</v>
      </c>
      <c r="J37" s="76">
        <v>4.3121013043545853E-7</v>
      </c>
      <c r="K37" s="76">
        <v>1.2028408175405956E-7</v>
      </c>
      <c r="L37" s="76">
        <v>1.2544895565221404E-7</v>
      </c>
      <c r="M37" s="76">
        <v>1.8043939971575215E-9</v>
      </c>
      <c r="N37" s="76">
        <v>4.065539078451839E-8</v>
      </c>
      <c r="O37" s="76">
        <v>3.9701869560493678E-4</v>
      </c>
      <c r="P37" s="76">
        <v>1.4415810891816079E-6</v>
      </c>
      <c r="Q37" s="76">
        <v>7.4856233767476853E-6</v>
      </c>
      <c r="R37" s="76">
        <v>7.5994485947201619E-8</v>
      </c>
      <c r="S37" s="76">
        <v>5.7068412279827119E-8</v>
      </c>
      <c r="T37" s="76">
        <v>5.8759212879561267E-8</v>
      </c>
      <c r="U37" s="76">
        <v>5.4568329884419689E-8</v>
      </c>
      <c r="V37" s="76">
        <v>2.3275988577285227E-7</v>
      </c>
      <c r="W37" s="76">
        <v>2.3973944343993774E-7</v>
      </c>
      <c r="X37" s="76">
        <v>6.2267980460571473E-7</v>
      </c>
      <c r="Y37" s="76">
        <v>1.4309984282493723E-7</v>
      </c>
      <c r="Z37" s="76">
        <v>2.8728534171319583E-8</v>
      </c>
      <c r="AA37" s="76">
        <v>8.385232695709623E-8</v>
      </c>
      <c r="AB37" s="76">
        <v>0</v>
      </c>
      <c r="AC37" s="76">
        <v>3.5596850614079515E-7</v>
      </c>
      <c r="AD37" s="76">
        <v>0</v>
      </c>
      <c r="AE37" s="76">
        <v>0</v>
      </c>
      <c r="AF37" s="76">
        <v>0</v>
      </c>
      <c r="AG37" s="76">
        <v>2.1913294614554705E-6</v>
      </c>
      <c r="AH37" s="76">
        <v>9.2235271579621049E-6</v>
      </c>
      <c r="AI37" s="76">
        <v>3.150137693699933E-2</v>
      </c>
      <c r="AJ37" s="76">
        <v>0</v>
      </c>
      <c r="AK37" s="76">
        <v>4.5190075561457705E-5</v>
      </c>
      <c r="AL37" s="76">
        <v>0</v>
      </c>
      <c r="AM37" s="76">
        <v>6.7752278222491798E-7</v>
      </c>
      <c r="AN37" s="76">
        <v>3.64722245874206E-5</v>
      </c>
      <c r="AO37" s="76">
        <v>1.1351842028456898E-4</v>
      </c>
      <c r="AP37" s="76">
        <v>3.2583848898202908E-5</v>
      </c>
      <c r="AQ37" s="76">
        <v>0</v>
      </c>
    </row>
    <row r="38" spans="1:43" s="73" customFormat="1" ht="10.5" customHeight="1">
      <c r="A38" s="64" t="s">
        <v>476</v>
      </c>
      <c r="B38" s="76">
        <v>0</v>
      </c>
      <c r="C38" s="76">
        <v>0</v>
      </c>
      <c r="D38" s="76">
        <v>2.7121189790879188E-9</v>
      </c>
      <c r="E38" s="76">
        <v>0</v>
      </c>
      <c r="F38" s="76">
        <v>0</v>
      </c>
      <c r="G38" s="76">
        <v>0</v>
      </c>
      <c r="H38" s="76">
        <v>2.3638261900103298E-2</v>
      </c>
      <c r="I38" s="76">
        <v>0</v>
      </c>
      <c r="J38" s="76">
        <v>1.824561921421927E-7</v>
      </c>
      <c r="K38" s="76">
        <v>7.083634309613636E-8</v>
      </c>
      <c r="L38" s="76">
        <v>0</v>
      </c>
      <c r="M38" s="76">
        <v>0</v>
      </c>
      <c r="N38" s="76">
        <v>0</v>
      </c>
      <c r="O38" s="76">
        <v>0</v>
      </c>
      <c r="P38" s="76">
        <v>7.5608559412576311E-6</v>
      </c>
      <c r="Q38" s="76">
        <v>0</v>
      </c>
      <c r="R38" s="76">
        <v>0</v>
      </c>
      <c r="S38" s="76">
        <v>9.0925813456398057E-7</v>
      </c>
      <c r="T38" s="76">
        <v>1.0194603378325564E-10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76">
        <v>0</v>
      </c>
      <c r="AI38" s="76">
        <v>0</v>
      </c>
      <c r="AJ38" s="76">
        <v>0</v>
      </c>
      <c r="AK38" s="76">
        <v>0</v>
      </c>
      <c r="AL38" s="76">
        <v>0</v>
      </c>
      <c r="AM38" s="76">
        <v>0</v>
      </c>
      <c r="AN38" s="76">
        <v>0</v>
      </c>
      <c r="AO38" s="76">
        <v>0</v>
      </c>
      <c r="AP38" s="76">
        <v>0</v>
      </c>
      <c r="AQ38" s="76">
        <v>0</v>
      </c>
    </row>
    <row r="39" spans="1:43" s="73" customFormat="1" ht="10.5" customHeight="1">
      <c r="A39" s="64" t="s">
        <v>477</v>
      </c>
      <c r="B39" s="76">
        <v>8.3731813772062959E-4</v>
      </c>
      <c r="C39" s="76">
        <v>2.7837046846970813E-3</v>
      </c>
      <c r="D39" s="76">
        <v>2.9106598112412483E-4</v>
      </c>
      <c r="E39" s="76">
        <v>2.3649938046779833E-5</v>
      </c>
      <c r="F39" s="76">
        <v>7.1980020669920499E-4</v>
      </c>
      <c r="G39" s="76">
        <v>1.7266631401017629E-4</v>
      </c>
      <c r="H39" s="76">
        <v>6.4378226459164734E-5</v>
      </c>
      <c r="I39" s="76">
        <v>8.2699618393234503E-2</v>
      </c>
      <c r="J39" s="76">
        <v>0.13916922897698933</v>
      </c>
      <c r="K39" s="76">
        <v>1.1381437258487975E-2</v>
      </c>
      <c r="L39" s="76">
        <v>1.3353700835440414E-4</v>
      </c>
      <c r="M39" s="76">
        <v>2.6771302436894564E-3</v>
      </c>
      <c r="N39" s="76">
        <v>3.6051070297943684E-4</v>
      </c>
      <c r="O39" s="76">
        <v>1.6439544415266944E-4</v>
      </c>
      <c r="P39" s="76">
        <v>2.8400379364597649E-3</v>
      </c>
      <c r="Q39" s="76">
        <v>3.949568284526128E-3</v>
      </c>
      <c r="R39" s="76">
        <v>3.4854820716954069E-5</v>
      </c>
      <c r="S39" s="76">
        <v>5.3469785988539166E-3</v>
      </c>
      <c r="T39" s="76">
        <v>1.8824458327221428E-4</v>
      </c>
      <c r="U39" s="76">
        <v>2.363853297079502E-5</v>
      </c>
      <c r="V39" s="76">
        <v>7.9615159990596826E-4</v>
      </c>
      <c r="W39" s="76">
        <v>2.0110672244669209E-4</v>
      </c>
      <c r="X39" s="76">
        <v>1.2298652585495361E-4</v>
      </c>
      <c r="Y39" s="76">
        <v>3.6149338916968373E-4</v>
      </c>
      <c r="Z39" s="76">
        <v>7.8508965998067817E-4</v>
      </c>
      <c r="AA39" s="76">
        <v>3.4191621939769412E-3</v>
      </c>
      <c r="AB39" s="76">
        <v>3.1457937977419112E-3</v>
      </c>
      <c r="AC39" s="76">
        <v>1.1231166996238872E-2</v>
      </c>
      <c r="AD39" s="76">
        <v>3.5659570272080925E-4</v>
      </c>
      <c r="AE39" s="76">
        <v>3.9118562505094791E-5</v>
      </c>
      <c r="AF39" s="76">
        <v>5.8524529653012833E-4</v>
      </c>
      <c r="AG39" s="76">
        <v>6.4121680853243269E-5</v>
      </c>
      <c r="AH39" s="76">
        <v>7.6302377698213731E-5</v>
      </c>
      <c r="AI39" s="76">
        <v>1.0521072126642747E-3</v>
      </c>
      <c r="AJ39" s="76">
        <v>4.1910478209854386E-6</v>
      </c>
      <c r="AK39" s="76">
        <v>0</v>
      </c>
      <c r="AL39" s="76">
        <v>0</v>
      </c>
      <c r="AM39" s="76">
        <v>9.2079879908629703E-6</v>
      </c>
      <c r="AN39" s="76">
        <v>3.6529848067768885E-5</v>
      </c>
      <c r="AO39" s="76">
        <v>1.5247712710955513E-5</v>
      </c>
      <c r="AP39" s="76">
        <v>1.6564186767556591E-3</v>
      </c>
      <c r="AQ39" s="76">
        <v>0</v>
      </c>
    </row>
    <row r="40" spans="1:43" s="73" customFormat="1" ht="10.5" customHeight="1">
      <c r="A40" s="64" t="s">
        <v>478</v>
      </c>
      <c r="B40" s="76">
        <v>1.1938468917256693E-5</v>
      </c>
      <c r="C40" s="76">
        <v>3.2834469332840472E-5</v>
      </c>
      <c r="D40" s="76">
        <v>2.1985134089573642E-6</v>
      </c>
      <c r="E40" s="76">
        <v>5.872081794358596E-9</v>
      </c>
      <c r="F40" s="76">
        <v>1.7436188065822509E-7</v>
      </c>
      <c r="G40" s="76">
        <v>3.0546896040375522E-8</v>
      </c>
      <c r="H40" s="76">
        <v>0</v>
      </c>
      <c r="I40" s="76">
        <v>1.0567763531168983E-2</v>
      </c>
      <c r="J40" s="76">
        <v>9.7564335537342443E-3</v>
      </c>
      <c r="K40" s="76">
        <v>2.6219880393935981E-5</v>
      </c>
      <c r="L40" s="76">
        <v>3.735117879881545E-7</v>
      </c>
      <c r="M40" s="76">
        <v>2.4758128941862184E-8</v>
      </c>
      <c r="N40" s="76">
        <v>2.1610867749410879E-6</v>
      </c>
      <c r="O40" s="76">
        <v>8.7684978755906619E-7</v>
      </c>
      <c r="P40" s="76">
        <v>4.1198826812568088E-7</v>
      </c>
      <c r="Q40" s="76">
        <v>3.484314149086833E-5</v>
      </c>
      <c r="R40" s="76">
        <v>1.1906665533398423E-8</v>
      </c>
      <c r="S40" s="76">
        <v>1.4076374078197804E-6</v>
      </c>
      <c r="T40" s="76">
        <v>1.5657137376137079E-7</v>
      </c>
      <c r="U40" s="76">
        <v>8.1423908547714275E-7</v>
      </c>
      <c r="V40" s="76">
        <v>2.8050235905606706E-6</v>
      </c>
      <c r="W40" s="76">
        <v>5.7394478827141253E-6</v>
      </c>
      <c r="X40" s="76">
        <v>1.8788187266489213E-6</v>
      </c>
      <c r="Y40" s="76">
        <v>6.3585355241718993E-6</v>
      </c>
      <c r="Z40" s="76">
        <v>1.6911871091698228E-7</v>
      </c>
      <c r="AA40" s="76">
        <v>1.3310596833084759E-7</v>
      </c>
      <c r="AB40" s="76">
        <v>2.9835617652503146E-4</v>
      </c>
      <c r="AC40" s="76">
        <v>4.8765928995414407E-5</v>
      </c>
      <c r="AD40" s="76">
        <v>1.1972797200329398E-5</v>
      </c>
      <c r="AE40" s="76">
        <v>2.4337639241628706E-4</v>
      </c>
      <c r="AF40" s="76">
        <v>3.6372037804293018E-5</v>
      </c>
      <c r="AG40" s="76">
        <v>1.8173444272410517E-4</v>
      </c>
      <c r="AH40" s="76">
        <v>5.916614374562115E-4</v>
      </c>
      <c r="AI40" s="76">
        <v>6.2084192241731865E-4</v>
      </c>
      <c r="AJ40" s="76">
        <v>1.6207428243106102E-4</v>
      </c>
      <c r="AK40" s="76">
        <v>4.7901771744112342E-4</v>
      </c>
      <c r="AL40" s="76">
        <v>2.9518559014600155E-5</v>
      </c>
      <c r="AM40" s="76">
        <v>3.8789443969236055E-4</v>
      </c>
      <c r="AN40" s="76">
        <v>3.775157533784199E-4</v>
      </c>
      <c r="AO40" s="76">
        <v>4.2305732136174564E-5</v>
      </c>
      <c r="AP40" s="76">
        <v>1.8542932545034287E-3</v>
      </c>
      <c r="AQ40" s="76">
        <v>0</v>
      </c>
    </row>
    <row r="41" spans="1:43" s="73" customFormat="1" ht="10.5" customHeight="1">
      <c r="A41" s="64" t="s">
        <v>479</v>
      </c>
      <c r="B41" s="76">
        <v>1.2708966138357961E-6</v>
      </c>
      <c r="C41" s="76">
        <v>0</v>
      </c>
      <c r="D41" s="76">
        <v>1.8767704772089895E-5</v>
      </c>
      <c r="E41" s="76">
        <v>1.7204776661931426E-7</v>
      </c>
      <c r="F41" s="76">
        <v>4.5459482817734171E-5</v>
      </c>
      <c r="G41" s="76">
        <v>2.7917954896083029E-9</v>
      </c>
      <c r="H41" s="76">
        <v>0</v>
      </c>
      <c r="I41" s="76">
        <v>3.201407824094622E-6</v>
      </c>
      <c r="J41" s="76">
        <v>9.974450414571595E-5</v>
      </c>
      <c r="K41" s="76">
        <v>4.9752969492070885E-2</v>
      </c>
      <c r="L41" s="76">
        <v>5.8058566363743204E-6</v>
      </c>
      <c r="M41" s="76">
        <v>7.0704041394749254E-6</v>
      </c>
      <c r="N41" s="76">
        <v>2.5972392891634892E-6</v>
      </c>
      <c r="O41" s="76">
        <v>4.2838675742572053E-7</v>
      </c>
      <c r="P41" s="76">
        <v>1.0636343932661405E-4</v>
      </c>
      <c r="Q41" s="76">
        <v>2.229253428228324E-5</v>
      </c>
      <c r="R41" s="76">
        <v>0</v>
      </c>
      <c r="S41" s="76">
        <v>1.1410107470201156E-5</v>
      </c>
      <c r="T41" s="76">
        <v>2.1481753307616975E-6</v>
      </c>
      <c r="U41" s="76">
        <v>5.8454599808794242E-7</v>
      </c>
      <c r="V41" s="76">
        <v>9.4674278985444679E-7</v>
      </c>
      <c r="W41" s="76">
        <v>5.0648996111879244E-6</v>
      </c>
      <c r="X41" s="76">
        <v>1.2310809291279203E-6</v>
      </c>
      <c r="Y41" s="76">
        <v>3.6211460340420889E-5</v>
      </c>
      <c r="Z41" s="76">
        <v>1.0325945562528873E-5</v>
      </c>
      <c r="AA41" s="76">
        <v>4.9053495707592358E-6</v>
      </c>
      <c r="AB41" s="76">
        <v>5.3948318075728446E-4</v>
      </c>
      <c r="AC41" s="76">
        <v>1.5145872364112357E-4</v>
      </c>
      <c r="AD41" s="76">
        <v>3.3659404729213644E-6</v>
      </c>
      <c r="AE41" s="76">
        <v>1.1116239476097017E-4</v>
      </c>
      <c r="AF41" s="76">
        <v>1.8190076778511727E-5</v>
      </c>
      <c r="AG41" s="76">
        <v>0</v>
      </c>
      <c r="AH41" s="76">
        <v>0</v>
      </c>
      <c r="AI41" s="76">
        <v>8.1731478882726834E-7</v>
      </c>
      <c r="AJ41" s="76">
        <v>1.9847094338211367E-5</v>
      </c>
      <c r="AK41" s="76">
        <v>0</v>
      </c>
      <c r="AL41" s="76">
        <v>0</v>
      </c>
      <c r="AM41" s="76">
        <v>3.2098329810033284E-5</v>
      </c>
      <c r="AN41" s="76">
        <v>5.1749286498202348E-6</v>
      </c>
      <c r="AO41" s="76">
        <v>0</v>
      </c>
      <c r="AP41" s="76">
        <v>0</v>
      </c>
      <c r="AQ41" s="76">
        <v>0</v>
      </c>
    </row>
    <row r="42" spans="1:43" s="73" customFormat="1" ht="10.5" customHeight="1">
      <c r="A42" s="64" t="s">
        <v>480</v>
      </c>
      <c r="B42" s="76">
        <v>2.3164856833648496E-3</v>
      </c>
      <c r="C42" s="76">
        <v>1.6800370633309359E-4</v>
      </c>
      <c r="D42" s="76">
        <v>3.7780506849703493E-3</v>
      </c>
      <c r="E42" s="76">
        <v>1.646070157636572E-6</v>
      </c>
      <c r="F42" s="76">
        <v>1.5420408280311987E-3</v>
      </c>
      <c r="G42" s="76">
        <v>9.0900661291315628E-4</v>
      </c>
      <c r="H42" s="76">
        <v>0</v>
      </c>
      <c r="I42" s="76">
        <v>2.6568650419671281E-3</v>
      </c>
      <c r="J42" s="76">
        <v>9.8581205697558321E-6</v>
      </c>
      <c r="K42" s="76">
        <v>4.9852649462051087E-3</v>
      </c>
      <c r="L42" s="76">
        <v>8.0330599388401369E-2</v>
      </c>
      <c r="M42" s="76">
        <v>9.6912826121110986E-3</v>
      </c>
      <c r="N42" s="76">
        <v>4.6907803868426564E-4</v>
      </c>
      <c r="O42" s="76">
        <v>1.4417503979030192E-3</v>
      </c>
      <c r="P42" s="76">
        <v>4.7851533975955935E-4</v>
      </c>
      <c r="Q42" s="76">
        <v>3.5905192321935886E-5</v>
      </c>
      <c r="R42" s="76">
        <v>1.41059315276319E-5</v>
      </c>
      <c r="S42" s="76">
        <v>8.0559667873336888E-4</v>
      </c>
      <c r="T42" s="76">
        <v>1.063481764671246E-3</v>
      </c>
      <c r="U42" s="76">
        <v>3.0096141083069816E-4</v>
      </c>
      <c r="V42" s="76">
        <v>9.5714915685864339E-4</v>
      </c>
      <c r="W42" s="76">
        <v>1.1461018562767054E-3</v>
      </c>
      <c r="X42" s="76">
        <v>2.6362152677420732E-3</v>
      </c>
      <c r="Y42" s="76">
        <v>2.5608042597244892E-3</v>
      </c>
      <c r="Z42" s="76">
        <v>3.9549071038399297E-4</v>
      </c>
      <c r="AA42" s="76">
        <v>1.2604903582237096E-3</v>
      </c>
      <c r="AB42" s="76">
        <v>5.6159873688634761E-5</v>
      </c>
      <c r="AC42" s="76">
        <v>7.3284052810970654E-2</v>
      </c>
      <c r="AD42" s="76">
        <v>2.5461081428391143E-3</v>
      </c>
      <c r="AE42" s="76">
        <v>9.9688816824632662E-4</v>
      </c>
      <c r="AF42" s="76">
        <v>1.2635155190571942E-2</v>
      </c>
      <c r="AG42" s="76">
        <v>2.696882829112767E-3</v>
      </c>
      <c r="AH42" s="76">
        <v>2.8798306554773067E-4</v>
      </c>
      <c r="AI42" s="76">
        <v>0</v>
      </c>
      <c r="AJ42" s="76">
        <v>2.5861872400043318E-4</v>
      </c>
      <c r="AK42" s="76">
        <v>0</v>
      </c>
      <c r="AL42" s="76">
        <v>8.7676941186671077E-4</v>
      </c>
      <c r="AM42" s="76">
        <v>2.0981478826218633E-4</v>
      </c>
      <c r="AN42" s="76">
        <v>6.8805081902001636E-5</v>
      </c>
      <c r="AO42" s="76">
        <v>0</v>
      </c>
      <c r="AP42" s="76">
        <v>8.5087829394981209E-4</v>
      </c>
      <c r="AQ42" s="76">
        <v>0</v>
      </c>
    </row>
    <row r="43" spans="1:43" s="73" customFormat="1" ht="10.5" customHeight="1">
      <c r="A43" s="64" t="s">
        <v>481</v>
      </c>
      <c r="B43" s="76">
        <v>0</v>
      </c>
      <c r="C43" s="76">
        <v>0</v>
      </c>
      <c r="D43" s="76">
        <v>9.2599376119805493E-6</v>
      </c>
      <c r="E43" s="76">
        <v>0</v>
      </c>
      <c r="F43" s="76">
        <v>7.5771101487130152E-6</v>
      </c>
      <c r="G43" s="76">
        <v>4.1960580693334816E-7</v>
      </c>
      <c r="H43" s="76">
        <v>0</v>
      </c>
      <c r="I43" s="76">
        <v>1.1000804168806471E-5</v>
      </c>
      <c r="J43" s="76">
        <v>4.0527350529461218E-7</v>
      </c>
      <c r="K43" s="76">
        <v>4.8750556261001419E-5</v>
      </c>
      <c r="L43" s="76">
        <v>1.8188932883487111E-7</v>
      </c>
      <c r="M43" s="76">
        <v>4.3467254337835763E-2</v>
      </c>
      <c r="N43" s="76">
        <v>0</v>
      </c>
      <c r="O43" s="76">
        <v>0</v>
      </c>
      <c r="P43" s="76">
        <v>2.9220004643299933E-5</v>
      </c>
      <c r="Q43" s="76">
        <v>4.6891576458344188E-7</v>
      </c>
      <c r="R43" s="76">
        <v>2.3030807359742837E-6</v>
      </c>
      <c r="S43" s="76">
        <v>3.6117210649738775E-5</v>
      </c>
      <c r="T43" s="76">
        <v>1.0563640968440722E-3</v>
      </c>
      <c r="U43" s="76">
        <v>0</v>
      </c>
      <c r="V43" s="76">
        <v>1.0837077051529335E-6</v>
      </c>
      <c r="W43" s="76">
        <v>9.464891973847424E-8</v>
      </c>
      <c r="X43" s="76">
        <v>0</v>
      </c>
      <c r="Y43" s="76">
        <v>0</v>
      </c>
      <c r="Z43" s="76">
        <v>6.3616292920493842E-9</v>
      </c>
      <c r="AA43" s="76">
        <v>0</v>
      </c>
      <c r="AB43" s="76">
        <v>0</v>
      </c>
      <c r="AC43" s="76">
        <v>2.1425107935739731E-5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0</v>
      </c>
      <c r="AL43" s="76">
        <v>0</v>
      </c>
      <c r="AM43" s="76">
        <v>0</v>
      </c>
      <c r="AN43" s="76">
        <v>0</v>
      </c>
      <c r="AO43" s="76">
        <v>0</v>
      </c>
      <c r="AP43" s="76">
        <v>0</v>
      </c>
      <c r="AQ43" s="76">
        <v>0</v>
      </c>
    </row>
    <row r="44" spans="1:43" s="73" customFormat="1" ht="10.5" customHeight="1">
      <c r="A44" s="64" t="s">
        <v>482</v>
      </c>
      <c r="B44" s="76">
        <v>3.00584188145545E-4</v>
      </c>
      <c r="C44" s="76">
        <v>1.4306691580054216E-4</v>
      </c>
      <c r="D44" s="76">
        <v>6.8492821330116485E-3</v>
      </c>
      <c r="E44" s="76">
        <v>3.7975325705677545E-5</v>
      </c>
      <c r="F44" s="76">
        <v>1.1878135274511743E-3</v>
      </c>
      <c r="G44" s="76">
        <v>1.1911933993692448E-3</v>
      </c>
      <c r="H44" s="76">
        <v>3.4097507003219805E-3</v>
      </c>
      <c r="I44" s="76">
        <v>1.0897853751945731E-3</v>
      </c>
      <c r="J44" s="76">
        <v>7.8748407631878991E-4</v>
      </c>
      <c r="K44" s="76">
        <v>5.9300474925491544E-4</v>
      </c>
      <c r="L44" s="76">
        <v>2.6999230899720631E-3</v>
      </c>
      <c r="M44" s="76">
        <v>1.8075549976313509E-2</v>
      </c>
      <c r="N44" s="76">
        <v>1.6926560796232028E-2</v>
      </c>
      <c r="O44" s="76">
        <v>1.5924157145835339E-4</v>
      </c>
      <c r="P44" s="76">
        <v>3.412242796036066E-4</v>
      </c>
      <c r="Q44" s="76">
        <v>4.4431207770493173E-3</v>
      </c>
      <c r="R44" s="76">
        <v>2.884657259262133E-4</v>
      </c>
      <c r="S44" s="76">
        <v>1.7524465373945312E-3</v>
      </c>
      <c r="T44" s="76">
        <v>4.3311639673512603E-4</v>
      </c>
      <c r="U44" s="76">
        <v>7.9000662528587482E-6</v>
      </c>
      <c r="V44" s="76">
        <v>1.8142375180605057E-4</v>
      </c>
      <c r="W44" s="76">
        <v>8.4434527823878459E-4</v>
      </c>
      <c r="X44" s="76">
        <v>8.3201387217705003E-4</v>
      </c>
      <c r="Y44" s="76">
        <v>2.8017108662675634E-4</v>
      </c>
      <c r="Z44" s="76">
        <v>1.1873575130375082E-5</v>
      </c>
      <c r="AA44" s="76">
        <v>4.6726917661087266E-4</v>
      </c>
      <c r="AB44" s="76">
        <v>1.5686631594022623E-3</v>
      </c>
      <c r="AC44" s="76">
        <v>2.2115121823333308E-3</v>
      </c>
      <c r="AD44" s="76">
        <v>5.4056587355543277E-6</v>
      </c>
      <c r="AE44" s="76">
        <v>5.4381733975809811E-5</v>
      </c>
      <c r="AF44" s="76">
        <v>1.2350364683758592E-4</v>
      </c>
      <c r="AG44" s="76">
        <v>1.313708587244006E-3</v>
      </c>
      <c r="AH44" s="76">
        <v>2.7873284039061844E-4</v>
      </c>
      <c r="AI44" s="76">
        <v>1.23567562308454E-3</v>
      </c>
      <c r="AJ44" s="76">
        <v>6.3782369592287817E-4</v>
      </c>
      <c r="AK44" s="76">
        <v>5.1129010299849869E-4</v>
      </c>
      <c r="AL44" s="76">
        <v>1.0488554800827602E-4</v>
      </c>
      <c r="AM44" s="76">
        <v>1.4913375819982264E-3</v>
      </c>
      <c r="AN44" s="76">
        <v>2.1626557746965103E-4</v>
      </c>
      <c r="AO44" s="76">
        <v>6.3515520781479769E-4</v>
      </c>
      <c r="AP44" s="76">
        <v>4.2419714386280602E-4</v>
      </c>
      <c r="AQ44" s="76">
        <v>0</v>
      </c>
    </row>
    <row r="45" spans="1:43" s="73" customFormat="1" ht="10.5" customHeight="1">
      <c r="A45" s="64" t="s">
        <v>483</v>
      </c>
      <c r="B45" s="76">
        <v>1.0894321372402022E-5</v>
      </c>
      <c r="C45" s="76">
        <v>7.6904370480073995E-5</v>
      </c>
      <c r="D45" s="76">
        <v>5.6255180850837538E-4</v>
      </c>
      <c r="E45" s="76">
        <v>2.1490238706268786E-6</v>
      </c>
      <c r="F45" s="76">
        <v>1.5938738752120963E-4</v>
      </c>
      <c r="G45" s="76">
        <v>1.0438554710135326E-4</v>
      </c>
      <c r="H45" s="76">
        <v>3.454794228014747E-6</v>
      </c>
      <c r="I45" s="76">
        <v>2.1165609775612647E-4</v>
      </c>
      <c r="J45" s="76">
        <v>1.5462218576239668E-3</v>
      </c>
      <c r="K45" s="76">
        <v>7.2927714185906298E-5</v>
      </c>
      <c r="L45" s="76">
        <v>1.9804032305958979E-4</v>
      </c>
      <c r="M45" s="76">
        <v>1.8972190303580258E-4</v>
      </c>
      <c r="N45" s="76">
        <v>1.8172405298106296E-2</v>
      </c>
      <c r="O45" s="76">
        <v>3.5610963806996607E-6</v>
      </c>
      <c r="P45" s="76">
        <v>6.1414035364257291E-5</v>
      </c>
      <c r="Q45" s="76">
        <v>5.0304365876615556E-4</v>
      </c>
      <c r="R45" s="76">
        <v>8.1896687814216398E-4</v>
      </c>
      <c r="S45" s="76">
        <v>1.6284536868199156E-3</v>
      </c>
      <c r="T45" s="76">
        <v>9.8013996096299219E-6</v>
      </c>
      <c r="U45" s="76">
        <v>4.9886582022675146E-7</v>
      </c>
      <c r="V45" s="76">
        <v>4.1896578517652152E-5</v>
      </c>
      <c r="W45" s="76">
        <v>5.7104323167123398E-4</v>
      </c>
      <c r="X45" s="76">
        <v>3.0818971215165254E-4</v>
      </c>
      <c r="Y45" s="76">
        <v>5.5100659173192782E-4</v>
      </c>
      <c r="Z45" s="76">
        <v>5.0436617134841637E-4</v>
      </c>
      <c r="AA45" s="76">
        <v>6.5798474712491304E-5</v>
      </c>
      <c r="AB45" s="76">
        <v>1.9026398312312258E-3</v>
      </c>
      <c r="AC45" s="76">
        <v>7.247572158568629E-4</v>
      </c>
      <c r="AD45" s="76">
        <v>8.6227135320287343E-7</v>
      </c>
      <c r="AE45" s="76">
        <v>4.9353446349971916E-5</v>
      </c>
      <c r="AF45" s="76">
        <v>4.0313128285270446E-5</v>
      </c>
      <c r="AG45" s="76">
        <v>4.722149587761057E-3</v>
      </c>
      <c r="AH45" s="76">
        <v>2.2769842410404827E-4</v>
      </c>
      <c r="AI45" s="76">
        <v>1.5413525950824621E-4</v>
      </c>
      <c r="AJ45" s="76">
        <v>3.5713615227687188E-3</v>
      </c>
      <c r="AK45" s="76">
        <v>1.7499986224922552E-3</v>
      </c>
      <c r="AL45" s="76">
        <v>3.9444660293671586E-4</v>
      </c>
      <c r="AM45" s="76">
        <v>4.3110580006106595E-3</v>
      </c>
      <c r="AN45" s="76">
        <v>5.8533395844765355E-4</v>
      </c>
      <c r="AO45" s="76">
        <v>5.0877385453452814E-5</v>
      </c>
      <c r="AP45" s="76">
        <v>1.5667104325151851E-3</v>
      </c>
      <c r="AQ45" s="76">
        <v>0</v>
      </c>
    </row>
    <row r="46" spans="1:43" s="73" customFormat="1" ht="10.5" customHeight="1">
      <c r="A46" s="64" t="s">
        <v>484</v>
      </c>
      <c r="B46" s="76">
        <v>1.7145265822780201E-2</v>
      </c>
      <c r="C46" s="76">
        <v>3.2987190369894066E-2</v>
      </c>
      <c r="D46" s="76">
        <v>1.8434193226057123E-3</v>
      </c>
      <c r="E46" s="76">
        <v>1.5685029142224968E-2</v>
      </c>
      <c r="F46" s="76">
        <v>1.3788206892572621E-2</v>
      </c>
      <c r="G46" s="76">
        <v>7.0980268499661666E-4</v>
      </c>
      <c r="H46" s="76">
        <v>0</v>
      </c>
      <c r="I46" s="76">
        <v>1.3366924811970817E-2</v>
      </c>
      <c r="J46" s="76">
        <v>2.3626989063401712E-3</v>
      </c>
      <c r="K46" s="76">
        <v>4.4469090979638573E-3</v>
      </c>
      <c r="L46" s="76">
        <v>4.0217257869886593E-2</v>
      </c>
      <c r="M46" s="76">
        <v>1.9353079427784026E-2</v>
      </c>
      <c r="N46" s="76">
        <v>1.6606458492034085E-2</v>
      </c>
      <c r="O46" s="76">
        <v>0.13427290329239458</v>
      </c>
      <c r="P46" s="76">
        <v>9.5648753668246905E-2</v>
      </c>
      <c r="Q46" s="76">
        <v>3.5166366259136453E-2</v>
      </c>
      <c r="R46" s="76">
        <v>2.0906589128190556E-3</v>
      </c>
      <c r="S46" s="76">
        <v>3.2692385783287557E-2</v>
      </c>
      <c r="T46" s="76">
        <v>0.16833162781574013</v>
      </c>
      <c r="U46" s="76">
        <v>3.0953150433531865E-2</v>
      </c>
      <c r="V46" s="76">
        <v>1.4243969832281636E-2</v>
      </c>
      <c r="W46" s="76">
        <v>3.3129185169850544E-3</v>
      </c>
      <c r="X46" s="76">
        <v>2.58612771355821E-2</v>
      </c>
      <c r="Y46" s="76">
        <v>1.8707264993839394E-2</v>
      </c>
      <c r="Z46" s="76">
        <v>2.5876254984357038E-2</v>
      </c>
      <c r="AA46" s="76">
        <v>2.2065704476422379E-2</v>
      </c>
      <c r="AB46" s="76">
        <v>2.1181913700247836E-2</v>
      </c>
      <c r="AC46" s="76">
        <v>2.3716071173373317E-2</v>
      </c>
      <c r="AD46" s="76">
        <v>1.1419664297798945E-3</v>
      </c>
      <c r="AE46" s="76">
        <v>3.9355753212040783E-3</v>
      </c>
      <c r="AF46" s="76">
        <v>6.7958457692606907E-3</v>
      </c>
      <c r="AG46" s="76">
        <v>8.3353424057698161E-3</v>
      </c>
      <c r="AH46" s="76">
        <v>0.10314450202865809</v>
      </c>
      <c r="AI46" s="76">
        <v>5.7189373185851464E-3</v>
      </c>
      <c r="AJ46" s="76">
        <v>3.8749110641725956E-4</v>
      </c>
      <c r="AK46" s="76">
        <v>5.9391145778825546E-4</v>
      </c>
      <c r="AL46" s="76">
        <v>1.0018055055319022E-4</v>
      </c>
      <c r="AM46" s="76">
        <v>2.3052172822988267E-3</v>
      </c>
      <c r="AN46" s="76">
        <v>9.7846814358241952E-4</v>
      </c>
      <c r="AO46" s="76">
        <v>5.8281028707256907E-4</v>
      </c>
      <c r="AP46" s="76">
        <v>1.6302815306924196E-3</v>
      </c>
      <c r="AQ46" s="76">
        <v>0</v>
      </c>
    </row>
    <row r="47" spans="1:43" s="73" customFormat="1" ht="10.5" customHeight="1">
      <c r="A47" s="64" t="s">
        <v>485</v>
      </c>
      <c r="B47" s="76">
        <v>8.7516314213277081E-5</v>
      </c>
      <c r="C47" s="76">
        <v>2.3639868151245847E-5</v>
      </c>
      <c r="D47" s="76">
        <v>1.8735372651874991E-5</v>
      </c>
      <c r="E47" s="76">
        <v>2.2883563673745952E-5</v>
      </c>
      <c r="F47" s="76">
        <v>7.2029078363821048E-4</v>
      </c>
      <c r="G47" s="76">
        <v>6.1207832203228896E-3</v>
      </c>
      <c r="H47" s="76">
        <v>0</v>
      </c>
      <c r="I47" s="76">
        <v>6.1119832430459257E-6</v>
      </c>
      <c r="J47" s="76">
        <v>7.1384457546802265E-5</v>
      </c>
      <c r="K47" s="76">
        <v>7.5411130314910592E-3</v>
      </c>
      <c r="L47" s="76">
        <v>3.2200385387723345E-5</v>
      </c>
      <c r="M47" s="76">
        <v>3.6754902748811416E-4</v>
      </c>
      <c r="N47" s="76">
        <v>2.9410823848892128E-4</v>
      </c>
      <c r="O47" s="76">
        <v>1.1532833154452993E-2</v>
      </c>
      <c r="P47" s="76">
        <v>4.7057981781455016E-3</v>
      </c>
      <c r="Q47" s="76">
        <v>1.337538354030696E-2</v>
      </c>
      <c r="R47" s="76">
        <v>4.1580837795361891E-4</v>
      </c>
      <c r="S47" s="76">
        <v>3.555677321752773E-3</v>
      </c>
      <c r="T47" s="76">
        <v>1.5799371989706629E-4</v>
      </c>
      <c r="U47" s="76">
        <v>2.2231539916647407E-4</v>
      </c>
      <c r="V47" s="76">
        <v>4.9282915737304758E-5</v>
      </c>
      <c r="W47" s="76">
        <v>5.5687129792975715E-6</v>
      </c>
      <c r="X47" s="76">
        <v>1.5240532262645418E-5</v>
      </c>
      <c r="Y47" s="76">
        <v>2.3288407367302208E-5</v>
      </c>
      <c r="Z47" s="76">
        <v>2.6760534390928831E-5</v>
      </c>
      <c r="AA47" s="76">
        <v>5.1615849402139621E-5</v>
      </c>
      <c r="AB47" s="76">
        <v>3.1603689704664021E-4</v>
      </c>
      <c r="AC47" s="76">
        <v>1.230012918614028E-4</v>
      </c>
      <c r="AD47" s="76">
        <v>1.0792244704996417E-6</v>
      </c>
      <c r="AE47" s="76">
        <v>1.6610196925169543E-5</v>
      </c>
      <c r="AF47" s="76">
        <v>1.8603549910399796E-4</v>
      </c>
      <c r="AG47" s="76">
        <v>2.2955686496431175E-4</v>
      </c>
      <c r="AH47" s="76">
        <v>6.1491747327020382E-4</v>
      </c>
      <c r="AI47" s="76">
        <v>4.8241562300950371E-5</v>
      </c>
      <c r="AJ47" s="76">
        <v>3.6608249473539631E-5</v>
      </c>
      <c r="AK47" s="76">
        <v>6.1061972158479413E-5</v>
      </c>
      <c r="AL47" s="76">
        <v>7.6464052242493458E-6</v>
      </c>
      <c r="AM47" s="76">
        <v>2.3012076772167657E-4</v>
      </c>
      <c r="AN47" s="76">
        <v>1.1700861029921922E-4</v>
      </c>
      <c r="AO47" s="76">
        <v>6.1506384652215872E-5</v>
      </c>
      <c r="AP47" s="76">
        <v>1.6206692729241109E-4</v>
      </c>
      <c r="AQ47" s="76">
        <v>0</v>
      </c>
    </row>
    <row r="48" spans="1:43" s="73" customFormat="1" ht="10.5" customHeight="1">
      <c r="A48" s="64" t="s">
        <v>486</v>
      </c>
      <c r="B48" s="76">
        <v>8.8180608580474742E-3</v>
      </c>
      <c r="C48" s="76">
        <v>3.0641612825457313E-3</v>
      </c>
      <c r="D48" s="76">
        <v>5.1227613812525026E-4</v>
      </c>
      <c r="E48" s="76">
        <v>3.2891241194748888E-3</v>
      </c>
      <c r="F48" s="76">
        <v>2.63058885724976E-3</v>
      </c>
      <c r="G48" s="76">
        <v>1.0924170626101584E-3</v>
      </c>
      <c r="H48" s="76">
        <v>0</v>
      </c>
      <c r="I48" s="76">
        <v>1.6971537622988567E-3</v>
      </c>
      <c r="J48" s="76">
        <v>2.9567043315951254E-4</v>
      </c>
      <c r="K48" s="76">
        <v>7.9200275717424343E-3</v>
      </c>
      <c r="L48" s="76">
        <v>2.2550339210424615E-4</v>
      </c>
      <c r="M48" s="76">
        <v>1.0231133046007781E-2</v>
      </c>
      <c r="N48" s="76">
        <v>3.9163198805380969E-5</v>
      </c>
      <c r="O48" s="76">
        <v>6.8331543907363332E-3</v>
      </c>
      <c r="P48" s="76">
        <v>6.12909679196511E-2</v>
      </c>
      <c r="Q48" s="76">
        <v>4.2619127673668841E-3</v>
      </c>
      <c r="R48" s="76">
        <v>4.9355016772310433E-4</v>
      </c>
      <c r="S48" s="76">
        <v>2.7539398601885254E-3</v>
      </c>
      <c r="T48" s="76">
        <v>2.8073828072607904E-4</v>
      </c>
      <c r="U48" s="76">
        <v>6.2234963441492577E-4</v>
      </c>
      <c r="V48" s="76">
        <v>5.3828034317712423E-4</v>
      </c>
      <c r="W48" s="76">
        <v>3.9903964933241446E-4</v>
      </c>
      <c r="X48" s="76">
        <v>8.0260133386034866E-4</v>
      </c>
      <c r="Y48" s="76">
        <v>3.9285307975495619E-4</v>
      </c>
      <c r="Z48" s="76">
        <v>2.0081282365025838E-4</v>
      </c>
      <c r="AA48" s="76">
        <v>7.3187460654038289E-4</v>
      </c>
      <c r="AB48" s="76">
        <v>8.0323962737845385E-4</v>
      </c>
      <c r="AC48" s="76">
        <v>1.3367994491865048E-4</v>
      </c>
      <c r="AD48" s="76">
        <v>1.9159102080578623E-4</v>
      </c>
      <c r="AE48" s="76">
        <v>1.4600143181067464E-3</v>
      </c>
      <c r="AF48" s="76">
        <v>7.4698336463792445E-7</v>
      </c>
      <c r="AG48" s="76">
        <v>2.674913222137364E-4</v>
      </c>
      <c r="AH48" s="76">
        <v>9.0532261836646672E-7</v>
      </c>
      <c r="AI48" s="76">
        <v>0</v>
      </c>
      <c r="AJ48" s="76">
        <v>0</v>
      </c>
      <c r="AK48" s="76">
        <v>0</v>
      </c>
      <c r="AL48" s="76">
        <v>0</v>
      </c>
      <c r="AM48" s="76">
        <v>7.1378079759892391E-6</v>
      </c>
      <c r="AN48" s="76">
        <v>8.8000673251608771E-5</v>
      </c>
      <c r="AO48" s="76">
        <v>1.0105805406417686E-3</v>
      </c>
      <c r="AP48" s="76">
        <v>1.0543474693185285E-3</v>
      </c>
      <c r="AQ48" s="76">
        <v>0</v>
      </c>
    </row>
    <row r="49" spans="1:43" s="73" customFormat="1" ht="10.5" customHeight="1">
      <c r="A49" s="64" t="s">
        <v>487</v>
      </c>
      <c r="B49" s="76">
        <v>1.365890599120559E-3</v>
      </c>
      <c r="C49" s="76">
        <v>4.6920155694949037E-5</v>
      </c>
      <c r="D49" s="76">
        <v>8.8300400918480535E-5</v>
      </c>
      <c r="E49" s="76">
        <v>5.0457328938548939E-6</v>
      </c>
      <c r="F49" s="76">
        <v>2.4748836398439528E-4</v>
      </c>
      <c r="G49" s="76">
        <v>2.4037157537416709E-5</v>
      </c>
      <c r="H49" s="76">
        <v>0</v>
      </c>
      <c r="I49" s="76">
        <v>1.890229317751791E-4</v>
      </c>
      <c r="J49" s="76">
        <v>4.3877097889740612E-5</v>
      </c>
      <c r="K49" s="76">
        <v>1.1086611263740379E-3</v>
      </c>
      <c r="L49" s="76">
        <v>2.0696868925508226E-5</v>
      </c>
      <c r="M49" s="76">
        <v>2.5203211856176958E-4</v>
      </c>
      <c r="N49" s="76">
        <v>1.2239780920434161E-4</v>
      </c>
      <c r="O49" s="76">
        <v>1.1050071288204763E-4</v>
      </c>
      <c r="P49" s="76">
        <v>1.1651248069085018E-3</v>
      </c>
      <c r="Q49" s="76">
        <v>6.9471935514907681E-4</v>
      </c>
      <c r="R49" s="76">
        <v>9.852585341004311E-5</v>
      </c>
      <c r="S49" s="76">
        <v>6.9182928735181805E-4</v>
      </c>
      <c r="T49" s="76">
        <v>1.8057742680451013E-5</v>
      </c>
      <c r="U49" s="76">
        <v>2.9206376733819733E-5</v>
      </c>
      <c r="V49" s="76">
        <v>1.2459028527671499E-5</v>
      </c>
      <c r="W49" s="76">
        <v>2.3821914016285301E-5</v>
      </c>
      <c r="X49" s="76">
        <v>6.3825099132914747E-5</v>
      </c>
      <c r="Y49" s="76">
        <v>2.382580997564155E-5</v>
      </c>
      <c r="Z49" s="76">
        <v>3.0115033054986569E-5</v>
      </c>
      <c r="AA49" s="76">
        <v>1.9947117763813591E-5</v>
      </c>
      <c r="AB49" s="76">
        <v>2.7199832381770164E-5</v>
      </c>
      <c r="AC49" s="76">
        <v>2.561234527775472E-4</v>
      </c>
      <c r="AD49" s="76">
        <v>2.5052420818227145E-6</v>
      </c>
      <c r="AE49" s="76">
        <v>5.86185540237605E-6</v>
      </c>
      <c r="AF49" s="76">
        <v>0</v>
      </c>
      <c r="AG49" s="76">
        <v>1.2707060387614958E-6</v>
      </c>
      <c r="AH49" s="76">
        <v>0</v>
      </c>
      <c r="AI49" s="76">
        <v>0</v>
      </c>
      <c r="AJ49" s="76">
        <v>0</v>
      </c>
      <c r="AK49" s="76">
        <v>0</v>
      </c>
      <c r="AL49" s="76">
        <v>0</v>
      </c>
      <c r="AM49" s="76">
        <v>5.5429759863251211E-7</v>
      </c>
      <c r="AN49" s="76">
        <v>1.1719349446021236E-6</v>
      </c>
      <c r="AO49" s="76">
        <v>2.673387553746049E-6</v>
      </c>
      <c r="AP49" s="76">
        <v>0</v>
      </c>
      <c r="AQ49" s="76">
        <v>0</v>
      </c>
    </row>
    <row r="50" spans="1:43" s="73" customFormat="1" ht="10.5" customHeight="1">
      <c r="A50" s="64" t="s">
        <v>488</v>
      </c>
      <c r="B50" s="76">
        <v>1.4641790621111663E-5</v>
      </c>
      <c r="C50" s="76">
        <v>0</v>
      </c>
      <c r="D50" s="76">
        <v>2.079052169087122E-5</v>
      </c>
      <c r="E50" s="76">
        <v>8.1434754530560522E-6</v>
      </c>
      <c r="F50" s="76">
        <v>1.5808529225521952E-5</v>
      </c>
      <c r="G50" s="76">
        <v>2.6481679164359557E-5</v>
      </c>
      <c r="H50" s="76">
        <v>0</v>
      </c>
      <c r="I50" s="76">
        <v>8.8428204192864835E-3</v>
      </c>
      <c r="J50" s="76">
        <v>1.0330992901307236E-4</v>
      </c>
      <c r="K50" s="76">
        <v>1.7241082689710243E-3</v>
      </c>
      <c r="L50" s="76">
        <v>2.8971084501892646E-3</v>
      </c>
      <c r="M50" s="76">
        <v>1.767060380694464E-3</v>
      </c>
      <c r="N50" s="76">
        <v>5.0020549934666123E-5</v>
      </c>
      <c r="O50" s="76">
        <v>7.7871264648033008E-5</v>
      </c>
      <c r="P50" s="76">
        <v>3.4570229002142694E-4</v>
      </c>
      <c r="Q50" s="76">
        <v>7.2345075107626351E-4</v>
      </c>
      <c r="R50" s="76">
        <v>2.3364487138275497E-5</v>
      </c>
      <c r="S50" s="76">
        <v>8.9135617025267854E-3</v>
      </c>
      <c r="T50" s="76">
        <v>8.1640867618389145E-5</v>
      </c>
      <c r="U50" s="76">
        <v>5.0542342912936116E-5</v>
      </c>
      <c r="V50" s="76">
        <v>1.3683551306611395E-4</v>
      </c>
      <c r="W50" s="76">
        <v>2.043921619810859E-4</v>
      </c>
      <c r="X50" s="76">
        <v>1.8567380326330134E-3</v>
      </c>
      <c r="Y50" s="76">
        <v>2.6342985901662365E-4</v>
      </c>
      <c r="Z50" s="76">
        <v>7.68877312468123E-5</v>
      </c>
      <c r="AA50" s="76">
        <v>5.926434800303808E-4</v>
      </c>
      <c r="AB50" s="76">
        <v>1.4738489874762369E-3</v>
      </c>
      <c r="AC50" s="76">
        <v>1.2260410994184895E-3</v>
      </c>
      <c r="AD50" s="76">
        <v>1.8395980290963861E-5</v>
      </c>
      <c r="AE50" s="76">
        <v>0</v>
      </c>
      <c r="AF50" s="76">
        <v>7.9450857843588023E-8</v>
      </c>
      <c r="AG50" s="76">
        <v>0</v>
      </c>
      <c r="AH50" s="76">
        <v>0</v>
      </c>
      <c r="AI50" s="76">
        <v>0</v>
      </c>
      <c r="AJ50" s="76">
        <v>0</v>
      </c>
      <c r="AK50" s="76">
        <v>0</v>
      </c>
      <c r="AL50" s="76">
        <v>0</v>
      </c>
      <c r="AM50" s="76">
        <v>6.5073734512349584E-7</v>
      </c>
      <c r="AN50" s="76">
        <v>0</v>
      </c>
      <c r="AO50" s="76">
        <v>0</v>
      </c>
      <c r="AP50" s="76">
        <v>0</v>
      </c>
      <c r="AQ50" s="76">
        <v>0</v>
      </c>
    </row>
    <row r="51" spans="1:43" s="73" customFormat="1" ht="10.5" customHeight="1">
      <c r="A51" s="64" t="s">
        <v>543</v>
      </c>
      <c r="B51" s="76">
        <v>4.8937744766317662E-3</v>
      </c>
      <c r="C51" s="76">
        <v>0</v>
      </c>
      <c r="D51" s="76">
        <v>5.9683354640890985E-6</v>
      </c>
      <c r="E51" s="76">
        <v>7.8084735522182178E-4</v>
      </c>
      <c r="F51" s="76">
        <v>1.3404278900495135E-5</v>
      </c>
      <c r="G51" s="76">
        <v>5.4563280229909743E-6</v>
      </c>
      <c r="H51" s="76">
        <v>0</v>
      </c>
      <c r="I51" s="76">
        <v>1.2617380870394999E-8</v>
      </c>
      <c r="J51" s="76">
        <v>2.7531307563716734E-8</v>
      </c>
      <c r="K51" s="76">
        <v>2.3171585911592368E-4</v>
      </c>
      <c r="L51" s="76">
        <v>4.020770578749607E-5</v>
      </c>
      <c r="M51" s="76">
        <v>1.6012394532055E-4</v>
      </c>
      <c r="N51" s="76">
        <v>2.0834095482832307E-7</v>
      </c>
      <c r="O51" s="76">
        <v>8.4485077684047678E-4</v>
      </c>
      <c r="P51" s="76">
        <v>1.1760104898953328E-4</v>
      </c>
      <c r="Q51" s="76">
        <v>3.359341282598519E-5</v>
      </c>
      <c r="R51" s="76">
        <v>1.0683536648792073E-6</v>
      </c>
      <c r="S51" s="76">
        <v>9.6924926412384803E-7</v>
      </c>
      <c r="T51" s="76">
        <v>1.4769764566868374E-7</v>
      </c>
      <c r="U51" s="76">
        <v>1.4261627386918593E-7</v>
      </c>
      <c r="V51" s="76">
        <v>3.4358735261050387E-7</v>
      </c>
      <c r="W51" s="76">
        <v>3.868173255109824E-9</v>
      </c>
      <c r="X51" s="76">
        <v>1.7477953482706873E-6</v>
      </c>
      <c r="Y51" s="76">
        <v>2.1348015336825316E-7</v>
      </c>
      <c r="Z51" s="76">
        <v>8.7915526101614207E-8</v>
      </c>
      <c r="AA51" s="76">
        <v>1.1218288608000678E-7</v>
      </c>
      <c r="AB51" s="76">
        <v>0</v>
      </c>
      <c r="AC51" s="76">
        <v>4.0456823767839329E-6</v>
      </c>
      <c r="AD51" s="76">
        <v>6.2304112459886926E-8</v>
      </c>
      <c r="AE51" s="76">
        <v>0</v>
      </c>
      <c r="AF51" s="76">
        <v>0</v>
      </c>
      <c r="AG51" s="76">
        <v>0</v>
      </c>
      <c r="AH51" s="76">
        <v>0</v>
      </c>
      <c r="AI51" s="76">
        <v>2.5009259739048931E-6</v>
      </c>
      <c r="AJ51" s="76">
        <v>0</v>
      </c>
      <c r="AK51" s="76">
        <v>0</v>
      </c>
      <c r="AL51" s="76">
        <v>0</v>
      </c>
      <c r="AM51" s="76">
        <v>1.557385541938982E-4</v>
      </c>
      <c r="AN51" s="76">
        <v>0</v>
      </c>
      <c r="AO51" s="76">
        <v>0</v>
      </c>
      <c r="AP51" s="76">
        <v>6.8557215924646728E-7</v>
      </c>
      <c r="AQ51" s="76">
        <v>0</v>
      </c>
    </row>
    <row r="52" spans="1:43" s="73" customFormat="1" ht="10.5" customHeight="1">
      <c r="A52" s="64" t="s">
        <v>489</v>
      </c>
      <c r="B52" s="76">
        <v>9.0742347899900148E-6</v>
      </c>
      <c r="C52" s="76">
        <v>1.1445877816484533E-2</v>
      </c>
      <c r="D52" s="76">
        <v>9.3440019145754161E-4</v>
      </c>
      <c r="E52" s="76">
        <v>3.7318626836381118E-5</v>
      </c>
      <c r="F52" s="76">
        <v>1.5049115447583036E-3</v>
      </c>
      <c r="G52" s="76">
        <v>2.6851086702778991E-4</v>
      </c>
      <c r="H52" s="76">
        <v>3.1073306775304452E-5</v>
      </c>
      <c r="I52" s="76">
        <v>3.5020727013321989E-4</v>
      </c>
      <c r="J52" s="76">
        <v>2.2831009019160244E-4</v>
      </c>
      <c r="K52" s="76">
        <v>5.5634663590861519E-3</v>
      </c>
      <c r="L52" s="76">
        <v>1.5726595228627842E-3</v>
      </c>
      <c r="M52" s="76">
        <v>9.0169650062973158E-4</v>
      </c>
      <c r="N52" s="76">
        <v>2.6483840326184125E-3</v>
      </c>
      <c r="O52" s="76">
        <v>5.8087118410114031E-4</v>
      </c>
      <c r="P52" s="76">
        <v>4.5984161709265926E-4</v>
      </c>
      <c r="Q52" s="76">
        <v>7.60710402270559E-3</v>
      </c>
      <c r="R52" s="76">
        <v>9.3807237231847873E-5</v>
      </c>
      <c r="S52" s="76">
        <v>1.0061148244895901E-3</v>
      </c>
      <c r="T52" s="76">
        <v>2.0028835787331246E-4</v>
      </c>
      <c r="U52" s="76">
        <v>9.9319962616134524E-5</v>
      </c>
      <c r="V52" s="76">
        <v>1.6113001328657732E-4</v>
      </c>
      <c r="W52" s="76">
        <v>4.2516528852852125E-4</v>
      </c>
      <c r="X52" s="76">
        <v>2.2118876201315395E-4</v>
      </c>
      <c r="Y52" s="76">
        <v>3.5505458539016347E-4</v>
      </c>
      <c r="Z52" s="76">
        <v>7.796448905442254E-4</v>
      </c>
      <c r="AA52" s="76">
        <v>4.0579395158311249E-4</v>
      </c>
      <c r="AB52" s="76">
        <v>6.1155632819666112E-4</v>
      </c>
      <c r="AC52" s="76">
        <v>5.5097765911179511E-4</v>
      </c>
      <c r="AD52" s="76">
        <v>1.1294449860964798E-4</v>
      </c>
      <c r="AE52" s="76">
        <v>8.4947140140465962E-5</v>
      </c>
      <c r="AF52" s="76">
        <v>1.3736502165063549E-4</v>
      </c>
      <c r="AG52" s="76">
        <v>3.1498904942581403E-4</v>
      </c>
      <c r="AH52" s="76">
        <v>2.0941195485414062E-5</v>
      </c>
      <c r="AI52" s="76">
        <v>0</v>
      </c>
      <c r="AJ52" s="76">
        <v>4.0258172843948677E-7</v>
      </c>
      <c r="AK52" s="76">
        <v>9.9488643101476582E-6</v>
      </c>
      <c r="AL52" s="76">
        <v>8.3691980459995275E-6</v>
      </c>
      <c r="AM52" s="76">
        <v>2.6387483129428448E-5</v>
      </c>
      <c r="AN52" s="76">
        <v>1.2023161233970304E-4</v>
      </c>
      <c r="AO52" s="76">
        <v>0</v>
      </c>
      <c r="AP52" s="76">
        <v>1.0279959880607645E-5</v>
      </c>
      <c r="AQ52" s="76">
        <v>0</v>
      </c>
    </row>
    <row r="53" spans="1:43" s="73" customFormat="1" ht="10.5" customHeight="1">
      <c r="A53" s="64" t="s">
        <v>490</v>
      </c>
      <c r="B53" s="76">
        <v>2.8814317883071908E-5</v>
      </c>
      <c r="C53" s="76">
        <v>0</v>
      </c>
      <c r="D53" s="76">
        <v>2.3800827639309364E-5</v>
      </c>
      <c r="E53" s="76">
        <v>4.6278701850942154E-6</v>
      </c>
      <c r="F53" s="76">
        <v>2.6007784767174798E-5</v>
      </c>
      <c r="G53" s="76">
        <v>2.1414482473322679E-5</v>
      </c>
      <c r="H53" s="76">
        <v>0</v>
      </c>
      <c r="I53" s="76">
        <v>7.2393535638493761E-5</v>
      </c>
      <c r="J53" s="76">
        <v>2.3513187626446238E-4</v>
      </c>
      <c r="K53" s="76">
        <v>1.7660941801496866E-4</v>
      </c>
      <c r="L53" s="76">
        <v>1.0160828826301577E-3</v>
      </c>
      <c r="M53" s="76">
        <v>4.5747261767484026E-4</v>
      </c>
      <c r="N53" s="76">
        <v>4.6524072717218619E-3</v>
      </c>
      <c r="O53" s="76">
        <v>1.6128222178251923E-5</v>
      </c>
      <c r="P53" s="76">
        <v>7.1101493192574907E-4</v>
      </c>
      <c r="Q53" s="76">
        <v>2.2337224443147856E-4</v>
      </c>
      <c r="R53" s="76">
        <v>1.6243010621413455E-6</v>
      </c>
      <c r="S53" s="76">
        <v>1.9963650579201062E-3</v>
      </c>
      <c r="T53" s="76">
        <v>4.8382029386793632E-4</v>
      </c>
      <c r="U53" s="76">
        <v>1.3877117300062743E-4</v>
      </c>
      <c r="V53" s="76">
        <v>1.1994554863543111E-3</v>
      </c>
      <c r="W53" s="76">
        <v>3.7043157751384599E-4</v>
      </c>
      <c r="X53" s="76">
        <v>6.3698559391810801E-4</v>
      </c>
      <c r="Y53" s="76">
        <v>5.067842214492664E-4</v>
      </c>
      <c r="Z53" s="76">
        <v>1.8010897754293462E-3</v>
      </c>
      <c r="AA53" s="76">
        <v>5.3041093684695888E-4</v>
      </c>
      <c r="AB53" s="76">
        <v>1.2708088367999885E-3</v>
      </c>
      <c r="AC53" s="76">
        <v>2.2732618771648368E-3</v>
      </c>
      <c r="AD53" s="76">
        <v>6.314284106221878E-4</v>
      </c>
      <c r="AE53" s="76">
        <v>1.7369838992700186E-4</v>
      </c>
      <c r="AF53" s="76">
        <v>4.7530076552870747E-3</v>
      </c>
      <c r="AG53" s="76">
        <v>2.5509423694958629E-4</v>
      </c>
      <c r="AH53" s="76">
        <v>1.3869302405555359E-4</v>
      </c>
      <c r="AI53" s="76">
        <v>1.0829521463388255E-5</v>
      </c>
      <c r="AJ53" s="76">
        <v>1.21626603837492E-4</v>
      </c>
      <c r="AK53" s="76">
        <v>3.1670792742600901E-7</v>
      </c>
      <c r="AL53" s="76">
        <v>6.1422626881025785E-4</v>
      </c>
      <c r="AM53" s="76">
        <v>2.3405249382970646E-4</v>
      </c>
      <c r="AN53" s="76">
        <v>3.9426853581068876E-5</v>
      </c>
      <c r="AO53" s="76">
        <v>0</v>
      </c>
      <c r="AP53" s="76">
        <v>6.239150163318774E-5</v>
      </c>
      <c r="AQ53" s="76">
        <v>0</v>
      </c>
    </row>
    <row r="54" spans="1:43" s="73" customFormat="1" ht="10.5" customHeight="1">
      <c r="A54" s="64" t="s">
        <v>491</v>
      </c>
      <c r="B54" s="76">
        <v>6.6871199570700862E-6</v>
      </c>
      <c r="C54" s="76">
        <v>4.5979102654877655E-5</v>
      </c>
      <c r="D54" s="76">
        <v>1.3380938262133548E-5</v>
      </c>
      <c r="E54" s="76">
        <v>1.7612750012354672E-5</v>
      </c>
      <c r="F54" s="76">
        <v>3.4056385202845824E-5</v>
      </c>
      <c r="G54" s="76">
        <v>2.985505781378642E-5</v>
      </c>
      <c r="H54" s="76">
        <v>0</v>
      </c>
      <c r="I54" s="76">
        <v>3.62276959242001E-5</v>
      </c>
      <c r="J54" s="76">
        <v>4.6774359165301792E-5</v>
      </c>
      <c r="K54" s="76">
        <v>1.9667762544796065E-4</v>
      </c>
      <c r="L54" s="76">
        <v>1.3315630969232946E-6</v>
      </c>
      <c r="M54" s="76">
        <v>5.0552127931297859E-5</v>
      </c>
      <c r="N54" s="76">
        <v>3.0846069465944691E-5</v>
      </c>
      <c r="O54" s="76">
        <v>6.0952079513685921E-5</v>
      </c>
      <c r="P54" s="76">
        <v>3.5159917277477058E-4</v>
      </c>
      <c r="Q54" s="76">
        <v>4.8851222814015292E-3</v>
      </c>
      <c r="R54" s="76">
        <v>5.6997236721440838E-6</v>
      </c>
      <c r="S54" s="76">
        <v>2.6169610823182836E-5</v>
      </c>
      <c r="T54" s="76">
        <v>2.045611504931522E-5</v>
      </c>
      <c r="U54" s="76">
        <v>1.9297118606691422E-6</v>
      </c>
      <c r="V54" s="76">
        <v>7.0815066488892587E-6</v>
      </c>
      <c r="W54" s="76">
        <v>7.4571051823227421E-6</v>
      </c>
      <c r="X54" s="76">
        <v>1.017513263682065E-5</v>
      </c>
      <c r="Y54" s="76">
        <v>1.2173667477459482E-5</v>
      </c>
      <c r="Z54" s="76">
        <v>3.182481395420922E-6</v>
      </c>
      <c r="AA54" s="76">
        <v>2.6250935409823673E-5</v>
      </c>
      <c r="AB54" s="76">
        <v>5.4149141813537495E-5</v>
      </c>
      <c r="AC54" s="76">
        <v>4.8597021755839144E-5</v>
      </c>
      <c r="AD54" s="76">
        <v>5.9368338702915838E-7</v>
      </c>
      <c r="AE54" s="76">
        <v>1.7477299451328004E-5</v>
      </c>
      <c r="AF54" s="76">
        <v>2.4352277040571737E-5</v>
      </c>
      <c r="AG54" s="76">
        <v>3.0546119083700021E-4</v>
      </c>
      <c r="AH54" s="76">
        <v>1.5142941423524836E-4</v>
      </c>
      <c r="AI54" s="76">
        <v>8.6498553083509328E-5</v>
      </c>
      <c r="AJ54" s="76">
        <v>4.5984859087310715E-5</v>
      </c>
      <c r="AK54" s="76">
        <v>4.2446481238898964E-6</v>
      </c>
      <c r="AL54" s="76">
        <v>0</v>
      </c>
      <c r="AM54" s="76">
        <v>5.1906313424102525E-4</v>
      </c>
      <c r="AN54" s="76">
        <v>3.555253839431531E-5</v>
      </c>
      <c r="AO54" s="76">
        <v>2.4984669161426463E-4</v>
      </c>
      <c r="AP54" s="76">
        <v>6.9016882272132684E-4</v>
      </c>
      <c r="AQ54" s="76">
        <v>0</v>
      </c>
    </row>
    <row r="55" spans="1:43" s="73" customFormat="1" ht="10.5" customHeight="1">
      <c r="A55" s="64" t="s">
        <v>492</v>
      </c>
      <c r="B55" s="76">
        <v>1.5537910924290816E-3</v>
      </c>
      <c r="C55" s="76">
        <v>0</v>
      </c>
      <c r="D55" s="76">
        <v>4.5650112423255225E-4</v>
      </c>
      <c r="E55" s="76">
        <v>5.9115383045576595E-6</v>
      </c>
      <c r="F55" s="76">
        <v>8.7523956230308906E-4</v>
      </c>
      <c r="G55" s="76">
        <v>1.4579264708073624E-5</v>
      </c>
      <c r="H55" s="76">
        <v>0</v>
      </c>
      <c r="I55" s="76">
        <v>4.0079172743981084E-7</v>
      </c>
      <c r="J55" s="76">
        <v>3.1265332669533218E-7</v>
      </c>
      <c r="K55" s="76">
        <v>1.4394042641495037E-5</v>
      </c>
      <c r="L55" s="76">
        <v>1.7656948747784233E-7</v>
      </c>
      <c r="M55" s="76">
        <v>7.657904714232852E-5</v>
      </c>
      <c r="N55" s="76">
        <v>5.1323302111205777E-8</v>
      </c>
      <c r="O55" s="76">
        <v>6.0315758731880649E-5</v>
      </c>
      <c r="P55" s="76">
        <v>1.6102900735276437E-4</v>
      </c>
      <c r="Q55" s="76">
        <v>3.2239475476201167E-4</v>
      </c>
      <c r="R55" s="76">
        <v>1.3466925566446321E-3</v>
      </c>
      <c r="S55" s="76">
        <v>1.116559301657981E-7</v>
      </c>
      <c r="T55" s="76">
        <v>2.04262907197703E-8</v>
      </c>
      <c r="U55" s="76">
        <v>2.5711163933315705E-6</v>
      </c>
      <c r="V55" s="76">
        <v>9.3694869554176065E-8</v>
      </c>
      <c r="W55" s="76">
        <v>5.2489780216415782E-6</v>
      </c>
      <c r="X55" s="76">
        <v>7.6393613123871847E-8</v>
      </c>
      <c r="Y55" s="76">
        <v>6.0197118286433743E-6</v>
      </c>
      <c r="Z55" s="76">
        <v>4.3027693381294723E-7</v>
      </c>
      <c r="AA55" s="76">
        <v>1.9852611081611677E-6</v>
      </c>
      <c r="AB55" s="76">
        <v>2.9195010967502901E-8</v>
      </c>
      <c r="AC55" s="76">
        <v>6.9292306265710201E-6</v>
      </c>
      <c r="AD55" s="76">
        <v>2.2519994347451608E-6</v>
      </c>
      <c r="AE55" s="76">
        <v>0</v>
      </c>
      <c r="AF55" s="76">
        <v>0</v>
      </c>
      <c r="AG55" s="76">
        <v>7.7572045667483584E-5</v>
      </c>
      <c r="AH55" s="76">
        <v>0</v>
      </c>
      <c r="AI55" s="76">
        <v>0</v>
      </c>
      <c r="AJ55" s="76">
        <v>0</v>
      </c>
      <c r="AK55" s="76">
        <v>0</v>
      </c>
      <c r="AL55" s="76">
        <v>0</v>
      </c>
      <c r="AM55" s="76">
        <v>1.9245918986267634E-5</v>
      </c>
      <c r="AN55" s="76">
        <v>9.3992513882222139E-4</v>
      </c>
      <c r="AO55" s="76">
        <v>6.9741159903093149E-3</v>
      </c>
      <c r="AP55" s="76">
        <v>4.9828918239954963E-4</v>
      </c>
      <c r="AQ55" s="76">
        <v>0</v>
      </c>
    </row>
    <row r="56" spans="1:43" s="73" customFormat="1" ht="10.5" customHeight="1">
      <c r="A56" s="64" t="s">
        <v>493</v>
      </c>
      <c r="B56" s="76">
        <v>0</v>
      </c>
      <c r="C56" s="76">
        <v>8.61374004874227E-6</v>
      </c>
      <c r="D56" s="76">
        <v>1.4556965600114934E-7</v>
      </c>
      <c r="E56" s="76">
        <v>3.6159560661128789E-6</v>
      </c>
      <c r="F56" s="76">
        <v>1.0261047185299349E-6</v>
      </c>
      <c r="G56" s="76">
        <v>7.4547162861101554E-9</v>
      </c>
      <c r="H56" s="76">
        <v>0</v>
      </c>
      <c r="I56" s="76">
        <v>8.617850567906676E-6</v>
      </c>
      <c r="J56" s="76">
        <v>2.1264852287090425E-6</v>
      </c>
      <c r="K56" s="76">
        <v>1.7105415907647268E-6</v>
      </c>
      <c r="L56" s="76">
        <v>5.4156169028507357E-7</v>
      </c>
      <c r="M56" s="76">
        <v>2.5085997567093126E-6</v>
      </c>
      <c r="N56" s="76">
        <v>4.7821146381240042E-6</v>
      </c>
      <c r="O56" s="76">
        <v>7.2311300199477103E-6</v>
      </c>
      <c r="P56" s="76">
        <v>4.4536924945913453E-7</v>
      </c>
      <c r="Q56" s="76">
        <v>5.3200732723533573E-8</v>
      </c>
      <c r="R56" s="76">
        <v>4.2285984439669547E-7</v>
      </c>
      <c r="S56" s="76">
        <v>1.0072912898048113E-4</v>
      </c>
      <c r="T56" s="76">
        <v>1.8818420254932152E-6</v>
      </c>
      <c r="U56" s="76">
        <v>3.001182013752393E-7</v>
      </c>
      <c r="V56" s="76">
        <v>3.6781666597981393E-6</v>
      </c>
      <c r="W56" s="76">
        <v>6.8886529201912593E-6</v>
      </c>
      <c r="X56" s="76">
        <v>8.1224847015386944E-6</v>
      </c>
      <c r="Y56" s="76">
        <v>3.2842274544448653E-5</v>
      </c>
      <c r="Z56" s="76">
        <v>1.1809606103160937E-4</v>
      </c>
      <c r="AA56" s="76">
        <v>2.2133003231503952E-5</v>
      </c>
      <c r="AB56" s="76">
        <v>2.7745493899210571E-5</v>
      </c>
      <c r="AC56" s="76">
        <v>5.8743946550408183E-6</v>
      </c>
      <c r="AD56" s="76">
        <v>2.5200374104366361E-6</v>
      </c>
      <c r="AE56" s="76">
        <v>9.1251841087094768E-8</v>
      </c>
      <c r="AF56" s="76">
        <v>2.1765008839155598E-7</v>
      </c>
      <c r="AG56" s="76">
        <v>2.9960891004613876E-6</v>
      </c>
      <c r="AH56" s="76">
        <v>5.947312940950986E-5</v>
      </c>
      <c r="AI56" s="76">
        <v>0</v>
      </c>
      <c r="AJ56" s="76">
        <v>0</v>
      </c>
      <c r="AK56" s="76">
        <v>0</v>
      </c>
      <c r="AL56" s="76">
        <v>0</v>
      </c>
      <c r="AM56" s="76">
        <v>1.5746738214634919E-6</v>
      </c>
      <c r="AN56" s="76">
        <v>3.1733834443417431E-8</v>
      </c>
      <c r="AO56" s="76">
        <v>4.6962510832703775E-8</v>
      </c>
      <c r="AP56" s="76">
        <v>2.0004203017248716E-7</v>
      </c>
      <c r="AQ56" s="76">
        <v>0</v>
      </c>
    </row>
    <row r="57" spans="1:43" s="73" customFormat="1" ht="10.5" customHeight="1">
      <c r="A57" s="64" t="s">
        <v>494</v>
      </c>
      <c r="B57" s="76">
        <v>7.0538075264686944E-4</v>
      </c>
      <c r="C57" s="76">
        <v>1.3833023932593581E-3</v>
      </c>
      <c r="D57" s="76">
        <v>1.4032383355970931E-2</v>
      </c>
      <c r="E57" s="76">
        <v>3.5950616825710605E-4</v>
      </c>
      <c r="F57" s="76">
        <v>5.3840475989071056E-3</v>
      </c>
      <c r="G57" s="76">
        <v>9.783605158349121E-3</v>
      </c>
      <c r="H57" s="76">
        <v>2.1250291047916674E-4</v>
      </c>
      <c r="I57" s="76">
        <v>4.1436291487395435E-3</v>
      </c>
      <c r="J57" s="76">
        <v>1.3273175438930885E-3</v>
      </c>
      <c r="K57" s="76">
        <v>2.1800037283655252E-3</v>
      </c>
      <c r="L57" s="76">
        <v>1.5846782573321594E-3</v>
      </c>
      <c r="M57" s="76">
        <v>3.0665878204433087E-3</v>
      </c>
      <c r="N57" s="76">
        <v>2.1708455173987971E-2</v>
      </c>
      <c r="O57" s="76">
        <v>9.8134110031035285E-4</v>
      </c>
      <c r="P57" s="76">
        <v>1.7394652893209389E-3</v>
      </c>
      <c r="Q57" s="76">
        <v>4.1006823981585561E-2</v>
      </c>
      <c r="R57" s="76">
        <v>5.4679908769883025E-2</v>
      </c>
      <c r="S57" s="76">
        <v>2.0658064631251263E-2</v>
      </c>
      <c r="T57" s="76">
        <v>4.8253588396583795E-4</v>
      </c>
      <c r="U57" s="76">
        <v>2.5770836653163934E-4</v>
      </c>
      <c r="V57" s="76">
        <v>1.1043543803761885E-3</v>
      </c>
      <c r="W57" s="76">
        <v>2.6535430804897142E-3</v>
      </c>
      <c r="X57" s="76">
        <v>6.7593769948789753E-3</v>
      </c>
      <c r="Y57" s="76">
        <v>3.1266181191163867E-3</v>
      </c>
      <c r="Z57" s="76">
        <v>1.802659562705962E-3</v>
      </c>
      <c r="AA57" s="76">
        <v>5.1343625474939911E-3</v>
      </c>
      <c r="AB57" s="76">
        <v>3.3872981291278629E-3</v>
      </c>
      <c r="AC57" s="76">
        <v>7.2891193031190968E-3</v>
      </c>
      <c r="AD57" s="76">
        <v>1.2662482427615296E-3</v>
      </c>
      <c r="AE57" s="76">
        <v>5.4675913873757315E-4</v>
      </c>
      <c r="AF57" s="76">
        <v>9.6201598846205987E-3</v>
      </c>
      <c r="AG57" s="76">
        <v>2.5087790817997233E-3</v>
      </c>
      <c r="AH57" s="76">
        <v>1.7932461619193845E-4</v>
      </c>
      <c r="AI57" s="76">
        <v>7.8204268936718643E-4</v>
      </c>
      <c r="AJ57" s="76">
        <v>1.5043228468680042E-6</v>
      </c>
      <c r="AK57" s="76">
        <v>1.8261803888078406E-5</v>
      </c>
      <c r="AL57" s="76">
        <v>7.2748755330020944E-5</v>
      </c>
      <c r="AM57" s="76">
        <v>5.5635667471081568E-4</v>
      </c>
      <c r="AN57" s="76">
        <v>1.9643225570968251E-4</v>
      </c>
      <c r="AO57" s="76">
        <v>3.6046976249603211E-4</v>
      </c>
      <c r="AP57" s="76">
        <v>1.050838837844482E-4</v>
      </c>
      <c r="AQ57" s="76">
        <v>0</v>
      </c>
    </row>
    <row r="58" spans="1:43" s="73" customFormat="1" ht="10.5" customHeight="1">
      <c r="A58" s="64" t="s">
        <v>495</v>
      </c>
      <c r="B58" s="76">
        <v>2.5588021756049018E-4</v>
      </c>
      <c r="C58" s="76">
        <v>0</v>
      </c>
      <c r="D58" s="76">
        <v>1.4497896954283603E-7</v>
      </c>
      <c r="E58" s="76">
        <v>7.9037429152775246E-8</v>
      </c>
      <c r="F58" s="76">
        <v>2.7106975472099763E-7</v>
      </c>
      <c r="G58" s="76">
        <v>1.5613579164166493E-5</v>
      </c>
      <c r="H58" s="76">
        <v>0</v>
      </c>
      <c r="I58" s="76">
        <v>1.1398034843212529E-6</v>
      </c>
      <c r="J58" s="76">
        <v>7.2303494258494061E-8</v>
      </c>
      <c r="K58" s="76">
        <v>0</v>
      </c>
      <c r="L58" s="76">
        <v>1.4374427478191977E-6</v>
      </c>
      <c r="M58" s="76">
        <v>1.3139494126841726E-5</v>
      </c>
      <c r="N58" s="76">
        <v>8.5633387380111609E-6</v>
      </c>
      <c r="O58" s="76">
        <v>3.5256910030399266E-6</v>
      </c>
      <c r="P58" s="76">
        <v>5.0534807393515514E-7</v>
      </c>
      <c r="Q58" s="76">
        <v>8.4433217068194903E-9</v>
      </c>
      <c r="R58" s="76">
        <v>0</v>
      </c>
      <c r="S58" s="76">
        <v>4.1921449600920688E-6</v>
      </c>
      <c r="T58" s="76">
        <v>3.0997512589864409E-2</v>
      </c>
      <c r="U58" s="76">
        <v>1.9080865817526602E-7</v>
      </c>
      <c r="V58" s="76">
        <v>1.8662027057232683E-4</v>
      </c>
      <c r="W58" s="76">
        <v>3.1586090812402004E-5</v>
      </c>
      <c r="X58" s="76">
        <v>7.7125164546802051E-5</v>
      </c>
      <c r="Y58" s="76">
        <v>1.6289363872866195E-4</v>
      </c>
      <c r="Z58" s="76">
        <v>3.5333623710070519E-6</v>
      </c>
      <c r="AA58" s="76">
        <v>1.2297940085227251E-7</v>
      </c>
      <c r="AB58" s="76">
        <v>0</v>
      </c>
      <c r="AC58" s="76">
        <v>3.5741824369096887E-6</v>
      </c>
      <c r="AD58" s="76">
        <v>7.647679322064632E-3</v>
      </c>
      <c r="AE58" s="76">
        <v>1.1283090589477992E-3</v>
      </c>
      <c r="AF58" s="76">
        <v>1.0233197338941461E-2</v>
      </c>
      <c r="AG58" s="76">
        <v>0</v>
      </c>
      <c r="AH58" s="76">
        <v>0</v>
      </c>
      <c r="AI58" s="76">
        <v>0</v>
      </c>
      <c r="AJ58" s="76">
        <v>0</v>
      </c>
      <c r="AK58" s="76">
        <v>0</v>
      </c>
      <c r="AL58" s="76">
        <v>9.0695282725709967E-4</v>
      </c>
      <c r="AM58" s="76">
        <v>0</v>
      </c>
      <c r="AN58" s="76">
        <v>3.8007474085612405E-5</v>
      </c>
      <c r="AO58" s="76">
        <v>0</v>
      </c>
      <c r="AP58" s="76">
        <v>0</v>
      </c>
      <c r="AQ58" s="76">
        <v>0</v>
      </c>
    </row>
    <row r="59" spans="1:43" s="73" customFormat="1" ht="10.5" customHeight="1">
      <c r="A59" s="64" t="s">
        <v>496</v>
      </c>
      <c r="B59" s="76">
        <v>3.4531212620247487E-4</v>
      </c>
      <c r="C59" s="76">
        <v>0</v>
      </c>
      <c r="D59" s="76">
        <v>1.0789873822193112E-7</v>
      </c>
      <c r="E59" s="76">
        <v>1.9821642169718046E-7</v>
      </c>
      <c r="F59" s="76">
        <v>1.3017212787673313E-8</v>
      </c>
      <c r="G59" s="76">
        <v>0</v>
      </c>
      <c r="H59" s="76">
        <v>0</v>
      </c>
      <c r="I59" s="76">
        <v>1.01149834478045E-9</v>
      </c>
      <c r="J59" s="76">
        <v>7.89488276670707E-7</v>
      </c>
      <c r="K59" s="76">
        <v>0</v>
      </c>
      <c r="L59" s="76">
        <v>4.4689552515960608E-6</v>
      </c>
      <c r="M59" s="76">
        <v>2.3232196083891316E-8</v>
      </c>
      <c r="N59" s="76">
        <v>1.2346098627047784E-7</v>
      </c>
      <c r="O59" s="76">
        <v>1.9746163757560458E-6</v>
      </c>
      <c r="P59" s="76">
        <v>1.5020589909727704E-7</v>
      </c>
      <c r="Q59" s="76">
        <v>4.6571838039817636E-9</v>
      </c>
      <c r="R59" s="76">
        <v>1.4020521491762099E-10</v>
      </c>
      <c r="S59" s="76">
        <v>2.0679052856062577E-7</v>
      </c>
      <c r="T59" s="76">
        <v>2.8858866198203137E-5</v>
      </c>
      <c r="U59" s="76">
        <v>2.5186231566900463E-7</v>
      </c>
      <c r="V59" s="76">
        <v>1.2589757258565784E-6</v>
      </c>
      <c r="W59" s="76">
        <v>4.0915118911869595E-7</v>
      </c>
      <c r="X59" s="76">
        <v>2.2212384983490332E-6</v>
      </c>
      <c r="Y59" s="76">
        <v>6.3223296437867882E-6</v>
      </c>
      <c r="Z59" s="76">
        <v>2.0051019887242963E-8</v>
      </c>
      <c r="AA59" s="76">
        <v>1.6078196384201247E-8</v>
      </c>
      <c r="AB59" s="76">
        <v>0</v>
      </c>
      <c r="AC59" s="76">
        <v>2.4277630402047817E-6</v>
      </c>
      <c r="AD59" s="76">
        <v>4.9815984075844138E-5</v>
      </c>
      <c r="AE59" s="76">
        <v>2.5588822040523798E-3</v>
      </c>
      <c r="AF59" s="76">
        <v>2.5483599856915038E-2</v>
      </c>
      <c r="AG59" s="76">
        <v>0</v>
      </c>
      <c r="AH59" s="76">
        <v>1.4984425865611824E-5</v>
      </c>
      <c r="AI59" s="76">
        <v>0</v>
      </c>
      <c r="AJ59" s="76">
        <v>0</v>
      </c>
      <c r="AK59" s="76">
        <v>0</v>
      </c>
      <c r="AL59" s="76">
        <v>8.944616720837098E-4</v>
      </c>
      <c r="AM59" s="76">
        <v>0</v>
      </c>
      <c r="AN59" s="76">
        <v>2.3134006079300762E-5</v>
      </c>
      <c r="AO59" s="76">
        <v>0</v>
      </c>
      <c r="AP59" s="76">
        <v>4.4642111323948535E-4</v>
      </c>
      <c r="AQ59" s="76">
        <v>0</v>
      </c>
    </row>
    <row r="60" spans="1:43" s="73" customFormat="1" ht="10.5" customHeight="1">
      <c r="A60" s="64" t="s">
        <v>497</v>
      </c>
      <c r="B60" s="76">
        <v>1.0812878985661093E-3</v>
      </c>
      <c r="C60" s="76">
        <v>1.6443365655661625E-4</v>
      </c>
      <c r="D60" s="76">
        <v>6.6890995191560662E-5</v>
      </c>
      <c r="E60" s="76">
        <v>1.6655610139886247E-4</v>
      </c>
      <c r="F60" s="76">
        <v>1.2909331012699905E-4</v>
      </c>
      <c r="G60" s="76">
        <v>2.1235748037381629E-3</v>
      </c>
      <c r="H60" s="76">
        <v>0</v>
      </c>
      <c r="I60" s="76">
        <v>1.3155556746371547E-4</v>
      </c>
      <c r="J60" s="76">
        <v>4.0461807150015409E-5</v>
      </c>
      <c r="K60" s="76">
        <v>1.3985928631764097E-4</v>
      </c>
      <c r="L60" s="76">
        <v>1.1988484789860177E-4</v>
      </c>
      <c r="M60" s="76">
        <v>3.7869965882439931E-4</v>
      </c>
      <c r="N60" s="76">
        <v>1.0443465591115408E-4</v>
      </c>
      <c r="O60" s="76">
        <v>2.6429059435794983E-4</v>
      </c>
      <c r="P60" s="76">
        <v>4.9561241801142125E-4</v>
      </c>
      <c r="Q60" s="76">
        <v>3.0700496482811463E-3</v>
      </c>
      <c r="R60" s="76">
        <v>7.2768010713965324E-5</v>
      </c>
      <c r="S60" s="76">
        <v>4.9549461507467573E-4</v>
      </c>
      <c r="T60" s="76">
        <v>2.7990355036897402E-3</v>
      </c>
      <c r="U60" s="76">
        <v>1.1571199910882805E-4</v>
      </c>
      <c r="V60" s="76">
        <v>2.6308840717161589E-4</v>
      </c>
      <c r="W60" s="76">
        <v>1.0658349587325338E-4</v>
      </c>
      <c r="X60" s="76">
        <v>1.8408440839479863E-3</v>
      </c>
      <c r="Y60" s="76">
        <v>4.8234481437959154E-4</v>
      </c>
      <c r="Z60" s="76">
        <v>8.5070061653494291E-4</v>
      </c>
      <c r="AA60" s="76">
        <v>1.1536406629751406E-4</v>
      </c>
      <c r="AB60" s="76">
        <v>1.1725047648725389E-4</v>
      </c>
      <c r="AC60" s="76">
        <v>8.0331166826573476E-4</v>
      </c>
      <c r="AD60" s="76">
        <v>4.3912867441171284E-4</v>
      </c>
      <c r="AE60" s="76">
        <v>5.0002824580343445E-5</v>
      </c>
      <c r="AF60" s="76">
        <v>4.5323119367499049E-3</v>
      </c>
      <c r="AG60" s="76">
        <v>2.1034413625208004E-5</v>
      </c>
      <c r="AH60" s="76">
        <v>0</v>
      </c>
      <c r="AI60" s="76">
        <v>3.6269824552996377E-4</v>
      </c>
      <c r="AJ60" s="76">
        <v>0</v>
      </c>
      <c r="AK60" s="76">
        <v>0</v>
      </c>
      <c r="AL60" s="76">
        <v>1.6883553851148098E-4</v>
      </c>
      <c r="AM60" s="76">
        <v>1.5631888296887558E-5</v>
      </c>
      <c r="AN60" s="76">
        <v>3.2494245997620139E-5</v>
      </c>
      <c r="AO60" s="76">
        <v>2.1963193654748046E-5</v>
      </c>
      <c r="AP60" s="76">
        <v>1.8025099434140308E-5</v>
      </c>
      <c r="AQ60" s="76">
        <v>0</v>
      </c>
    </row>
    <row r="61" spans="1:43" s="73" customFormat="1" ht="10.5" customHeight="1">
      <c r="A61" s="64" t="s">
        <v>498</v>
      </c>
      <c r="B61" s="76">
        <v>2.324106060893578E-4</v>
      </c>
      <c r="C61" s="76">
        <v>1.5031382840406421E-3</v>
      </c>
      <c r="D61" s="76">
        <v>2.0847311095932198E-4</v>
      </c>
      <c r="E61" s="76">
        <v>9.9210573428456473E-5</v>
      </c>
      <c r="F61" s="76">
        <v>4.1061155022025685E-4</v>
      </c>
      <c r="G61" s="76">
        <v>9.1246567953945742E-5</v>
      </c>
      <c r="H61" s="76">
        <v>8.6325228424178807E-5</v>
      </c>
      <c r="I61" s="76">
        <v>4.7011378115268147E-4</v>
      </c>
      <c r="J61" s="76">
        <v>1.2354112661605668E-4</v>
      </c>
      <c r="K61" s="76">
        <v>5.3842712356737721E-4</v>
      </c>
      <c r="L61" s="76">
        <v>2.9758047028467305E-4</v>
      </c>
      <c r="M61" s="76">
        <v>3.1850847451662971E-3</v>
      </c>
      <c r="N61" s="76">
        <v>1.5214378634093937E-4</v>
      </c>
      <c r="O61" s="76">
        <v>1.6148600331160576E-4</v>
      </c>
      <c r="P61" s="76">
        <v>7.0627039248632691E-5</v>
      </c>
      <c r="Q61" s="76">
        <v>2.9955491596710007E-4</v>
      </c>
      <c r="R61" s="76">
        <v>2.1291071709360346E-4</v>
      </c>
      <c r="S61" s="76">
        <v>2.7246561461917282E-3</v>
      </c>
      <c r="T61" s="76">
        <v>9.4851059333899248E-4</v>
      </c>
      <c r="U61" s="76">
        <v>3.2249486748431172E-2</v>
      </c>
      <c r="V61" s="76">
        <v>5.7437607887077587E-2</v>
      </c>
      <c r="W61" s="76">
        <v>4.8161082694087769E-3</v>
      </c>
      <c r="X61" s="76">
        <v>2.3739393599689504E-2</v>
      </c>
      <c r="Y61" s="76">
        <v>1.8074142693098372E-2</v>
      </c>
      <c r="Z61" s="76">
        <v>5.7197886600361724E-3</v>
      </c>
      <c r="AA61" s="76">
        <v>2.6980317668109561E-2</v>
      </c>
      <c r="AB61" s="76">
        <v>1.4476327170096637E-2</v>
      </c>
      <c r="AC61" s="76">
        <v>4.4316094000699637E-3</v>
      </c>
      <c r="AD61" s="76">
        <v>3.474232092979427E-2</v>
      </c>
      <c r="AE61" s="76">
        <v>2.1263378581953227E-4</v>
      </c>
      <c r="AF61" s="76">
        <v>6.7684239383877859E-3</v>
      </c>
      <c r="AG61" s="76">
        <v>3.6792783268158979E-4</v>
      </c>
      <c r="AH61" s="76">
        <v>2.0500026049809852E-5</v>
      </c>
      <c r="AI61" s="76">
        <v>0</v>
      </c>
      <c r="AJ61" s="76">
        <v>1.0420284796659758E-5</v>
      </c>
      <c r="AK61" s="76">
        <v>0</v>
      </c>
      <c r="AL61" s="76">
        <v>1.8908927268560227E-5</v>
      </c>
      <c r="AM61" s="76">
        <v>7.7878741905631251E-5</v>
      </c>
      <c r="AN61" s="76">
        <v>2.4160254394184343E-5</v>
      </c>
      <c r="AO61" s="76">
        <v>0</v>
      </c>
      <c r="AP61" s="76">
        <v>0</v>
      </c>
      <c r="AQ61" s="76">
        <v>0</v>
      </c>
    </row>
    <row r="62" spans="1:43" s="73" customFormat="1" ht="10.5" customHeight="1">
      <c r="A62" s="64" t="s">
        <v>499</v>
      </c>
      <c r="B62" s="76">
        <v>7.1724316081510679E-4</v>
      </c>
      <c r="C62" s="76">
        <v>2.3964141218794318E-3</v>
      </c>
      <c r="D62" s="76">
        <v>2.6479681265268801E-4</v>
      </c>
      <c r="E62" s="76">
        <v>4.1194107776817046E-4</v>
      </c>
      <c r="F62" s="76">
        <v>5.4380191865236068E-4</v>
      </c>
      <c r="G62" s="76">
        <v>3.2484146271802662E-2</v>
      </c>
      <c r="H62" s="76">
        <v>2.8925500678222868E-5</v>
      </c>
      <c r="I62" s="76">
        <v>3.3513864776106225E-4</v>
      </c>
      <c r="J62" s="76">
        <v>1.7566791756127206E-4</v>
      </c>
      <c r="K62" s="76">
        <v>7.3534046475322269E-4</v>
      </c>
      <c r="L62" s="76">
        <v>1.921325319122596E-3</v>
      </c>
      <c r="M62" s="76">
        <v>1.7650276997614264E-4</v>
      </c>
      <c r="N62" s="76">
        <v>9.6323898291646875E-4</v>
      </c>
      <c r="O62" s="76">
        <v>8.5111267437658876E-4</v>
      </c>
      <c r="P62" s="76">
        <v>2.361704662163509E-3</v>
      </c>
      <c r="Q62" s="76">
        <v>7.4131121561532756E-3</v>
      </c>
      <c r="R62" s="76">
        <v>3.0180395961084896E-4</v>
      </c>
      <c r="S62" s="76">
        <v>3.2189893836948309E-3</v>
      </c>
      <c r="T62" s="76">
        <v>1.1466212247783585E-3</v>
      </c>
      <c r="U62" s="76">
        <v>2.4379289058252922E-3</v>
      </c>
      <c r="V62" s="76">
        <v>1.2802869883990726E-2</v>
      </c>
      <c r="W62" s="76">
        <v>6.9986004358692389E-3</v>
      </c>
      <c r="X62" s="76">
        <v>1.1855996572298863E-2</v>
      </c>
      <c r="Y62" s="76">
        <v>1.3797809207630027E-2</v>
      </c>
      <c r="Z62" s="76">
        <v>6.6028254703651371E-3</v>
      </c>
      <c r="AA62" s="76">
        <v>1.2195144947796058E-2</v>
      </c>
      <c r="AB62" s="76">
        <v>2.2391816226606754E-3</v>
      </c>
      <c r="AC62" s="76">
        <v>1.0663697155085293E-2</v>
      </c>
      <c r="AD62" s="76">
        <v>1.2821925346881856E-2</v>
      </c>
      <c r="AE62" s="76">
        <v>2.0781918171476912E-3</v>
      </c>
      <c r="AF62" s="76">
        <v>1.2535496746046572E-2</v>
      </c>
      <c r="AG62" s="76">
        <v>4.8792822166119975E-4</v>
      </c>
      <c r="AH62" s="76">
        <v>6.1058972371380799E-5</v>
      </c>
      <c r="AI62" s="76">
        <v>2.7515085589579196E-3</v>
      </c>
      <c r="AJ62" s="76">
        <v>1.623933578908818E-5</v>
      </c>
      <c r="AK62" s="76">
        <v>0</v>
      </c>
      <c r="AL62" s="76">
        <v>2.1798558506628239E-4</v>
      </c>
      <c r="AM62" s="76">
        <v>1.760671828846868E-4</v>
      </c>
      <c r="AN62" s="76">
        <v>2.128535134940905E-4</v>
      </c>
      <c r="AO62" s="76">
        <v>0</v>
      </c>
      <c r="AP62" s="76">
        <v>7.522551299430643E-5</v>
      </c>
      <c r="AQ62" s="76">
        <v>0</v>
      </c>
    </row>
    <row r="63" spans="1:43" s="73" customFormat="1" ht="10.5" customHeight="1">
      <c r="A63" s="64" t="s">
        <v>500</v>
      </c>
      <c r="B63" s="76">
        <v>0</v>
      </c>
      <c r="C63" s="76">
        <v>0</v>
      </c>
      <c r="D63" s="76">
        <v>8.9988865923074059E-8</v>
      </c>
      <c r="E63" s="76">
        <v>4.4450468270080023E-6</v>
      </c>
      <c r="F63" s="76">
        <v>2.4499537623409306E-7</v>
      </c>
      <c r="G63" s="76">
        <v>4.8740262582022871E-6</v>
      </c>
      <c r="H63" s="76">
        <v>0</v>
      </c>
      <c r="I63" s="76">
        <v>4.7052983050883985E-5</v>
      </c>
      <c r="J63" s="76">
        <v>3.0866960704043187E-7</v>
      </c>
      <c r="K63" s="76">
        <v>5.1466090951573597E-6</v>
      </c>
      <c r="L63" s="76">
        <v>2.8471196835587662E-6</v>
      </c>
      <c r="M63" s="76">
        <v>1.8473559915356351E-4</v>
      </c>
      <c r="N63" s="76">
        <v>9.3605470725826208E-3</v>
      </c>
      <c r="O63" s="76">
        <v>1.4928481291188371E-5</v>
      </c>
      <c r="P63" s="76">
        <v>1.9020703994050011E-7</v>
      </c>
      <c r="Q63" s="76">
        <v>7.5809009517054104E-8</v>
      </c>
      <c r="R63" s="76">
        <v>0</v>
      </c>
      <c r="S63" s="76">
        <v>2.0714460509207755E-5</v>
      </c>
      <c r="T63" s="76">
        <v>3.6624923285877421E-7</v>
      </c>
      <c r="U63" s="76">
        <v>5.3602642204514025E-7</v>
      </c>
      <c r="V63" s="76">
        <v>4.1561511672264336E-5</v>
      </c>
      <c r="W63" s="76">
        <v>2.0733468961178388E-2</v>
      </c>
      <c r="X63" s="76">
        <v>4.7246175286681461E-3</v>
      </c>
      <c r="Y63" s="76">
        <v>3.3050685272212305E-4</v>
      </c>
      <c r="Z63" s="76">
        <v>1.6477978742611844E-5</v>
      </c>
      <c r="AA63" s="76">
        <v>2.6868307416699636E-4</v>
      </c>
      <c r="AB63" s="76">
        <v>2.4046409442524209E-7</v>
      </c>
      <c r="AC63" s="76">
        <v>1.59046955470741E-4</v>
      </c>
      <c r="AD63" s="76">
        <v>1.831918442168237E-4</v>
      </c>
      <c r="AE63" s="76">
        <v>1.464776051405892E-4</v>
      </c>
      <c r="AF63" s="76">
        <v>0</v>
      </c>
      <c r="AG63" s="76">
        <v>1.5700552529930052E-5</v>
      </c>
      <c r="AH63" s="76">
        <v>2.0959749252213175E-4</v>
      </c>
      <c r="AI63" s="76">
        <v>0</v>
      </c>
      <c r="AJ63" s="76">
        <v>3.3584015515916049E-4</v>
      </c>
      <c r="AK63" s="76">
        <v>0</v>
      </c>
      <c r="AL63" s="76">
        <v>0</v>
      </c>
      <c r="AM63" s="76">
        <v>1.3626247998334486E-6</v>
      </c>
      <c r="AN63" s="76">
        <v>1.178878701535588E-5</v>
      </c>
      <c r="AO63" s="76">
        <v>2.6922964106083132E-7</v>
      </c>
      <c r="AP63" s="76">
        <v>2.3018186345654309E-4</v>
      </c>
      <c r="AQ63" s="76">
        <v>0</v>
      </c>
    </row>
    <row r="64" spans="1:43" s="73" customFormat="1" ht="10.5" customHeight="1">
      <c r="A64" s="64" t="s">
        <v>501</v>
      </c>
      <c r="B64" s="76">
        <v>2.0665072073574698E-7</v>
      </c>
      <c r="C64" s="76">
        <v>0</v>
      </c>
      <c r="D64" s="76">
        <v>2.7496470394551204E-8</v>
      </c>
      <c r="E64" s="76">
        <v>5.0652396105204184E-7</v>
      </c>
      <c r="F64" s="76">
        <v>3.6805391994558512E-7</v>
      </c>
      <c r="G64" s="76">
        <v>7.1984890436448307E-7</v>
      </c>
      <c r="H64" s="76">
        <v>0</v>
      </c>
      <c r="I64" s="76">
        <v>1.2764879409153723E-6</v>
      </c>
      <c r="J64" s="76">
        <v>2.6940310684406265E-6</v>
      </c>
      <c r="K64" s="76">
        <v>1.6524475398616125E-6</v>
      </c>
      <c r="L64" s="76">
        <v>1.5121508709030305E-6</v>
      </c>
      <c r="M64" s="76">
        <v>3.841240511361947E-7</v>
      </c>
      <c r="N64" s="76">
        <v>4.5938230929026239E-4</v>
      </c>
      <c r="O64" s="76">
        <v>2.4666359437056884E-6</v>
      </c>
      <c r="P64" s="76">
        <v>7.270079744425528E-7</v>
      </c>
      <c r="Q64" s="76">
        <v>1.7328190809945604E-6</v>
      </c>
      <c r="R64" s="76">
        <v>0</v>
      </c>
      <c r="S64" s="76">
        <v>5.4670525612349179E-7</v>
      </c>
      <c r="T64" s="76">
        <v>1.2792505487088268E-7</v>
      </c>
      <c r="U64" s="76">
        <v>8.0083377089159172E-8</v>
      </c>
      <c r="V64" s="76">
        <v>7.0007802963955208E-6</v>
      </c>
      <c r="W64" s="76">
        <v>3.4890600341693193E-3</v>
      </c>
      <c r="X64" s="76">
        <v>1.3512518103894931E-4</v>
      </c>
      <c r="Y64" s="76">
        <v>2.992337161815594E-5</v>
      </c>
      <c r="Z64" s="76">
        <v>1.1722872053447628E-6</v>
      </c>
      <c r="AA64" s="76">
        <v>3.4347015042243857E-6</v>
      </c>
      <c r="AB64" s="76">
        <v>1.9524439579132499E-7</v>
      </c>
      <c r="AC64" s="76">
        <v>1.4650777492354678E-5</v>
      </c>
      <c r="AD64" s="76">
        <v>3.817998144173613E-5</v>
      </c>
      <c r="AE64" s="76">
        <v>1.8363313765089096E-5</v>
      </c>
      <c r="AF64" s="76">
        <v>0</v>
      </c>
      <c r="AG64" s="76">
        <v>2.6822719690762529E-5</v>
      </c>
      <c r="AH64" s="76">
        <v>2.2032833809249505E-5</v>
      </c>
      <c r="AI64" s="76">
        <v>3.9869180940539143E-7</v>
      </c>
      <c r="AJ64" s="76">
        <v>1.1339515379275801E-3</v>
      </c>
      <c r="AK64" s="76">
        <v>1.1770456451604251E-4</v>
      </c>
      <c r="AL64" s="76">
        <v>1.7842905512699147E-7</v>
      </c>
      <c r="AM64" s="76">
        <v>4.4801952020375553E-4</v>
      </c>
      <c r="AN64" s="76">
        <v>1.4414129879059025E-4</v>
      </c>
      <c r="AO64" s="76">
        <v>1.3425452777301861E-4</v>
      </c>
      <c r="AP64" s="76">
        <v>4.0102084928506841E-4</v>
      </c>
      <c r="AQ64" s="76">
        <v>0</v>
      </c>
    </row>
    <row r="65" spans="1:43" s="73" customFormat="1" ht="10.5" customHeight="1">
      <c r="A65" s="64" t="s">
        <v>502</v>
      </c>
      <c r="B65" s="76">
        <v>0</v>
      </c>
      <c r="C65" s="76">
        <v>0</v>
      </c>
      <c r="D65" s="76">
        <v>2.569736286545557E-7</v>
      </c>
      <c r="E65" s="76">
        <v>4.5656406454316573E-7</v>
      </c>
      <c r="F65" s="76">
        <v>8.6374517400969607E-8</v>
      </c>
      <c r="G65" s="76">
        <v>3.6088883805373557E-9</v>
      </c>
      <c r="H65" s="76">
        <v>0</v>
      </c>
      <c r="I65" s="76">
        <v>8.0355991476261106E-7</v>
      </c>
      <c r="J65" s="76">
        <v>7.4478174269998008E-7</v>
      </c>
      <c r="K65" s="76">
        <v>3.534442751377444E-6</v>
      </c>
      <c r="L65" s="76">
        <v>9.2009125047349672E-7</v>
      </c>
      <c r="M65" s="76">
        <v>1.5675542980529471E-7</v>
      </c>
      <c r="N65" s="76">
        <v>3.0553312210766331E-5</v>
      </c>
      <c r="O65" s="76">
        <v>8.9134071619800712E-7</v>
      </c>
      <c r="P65" s="76">
        <v>1.0130875625801683E-5</v>
      </c>
      <c r="Q65" s="76">
        <v>4.0204275197363599E-8</v>
      </c>
      <c r="R65" s="76">
        <v>0</v>
      </c>
      <c r="S65" s="76">
        <v>1.8353815962724712E-6</v>
      </c>
      <c r="T65" s="76">
        <v>1.2913309616178173E-8</v>
      </c>
      <c r="U65" s="76">
        <v>5.4743552587160856E-6</v>
      </c>
      <c r="V65" s="76">
        <v>4.2752477247006979E-6</v>
      </c>
      <c r="W65" s="76">
        <v>1.4202297315118026E-3</v>
      </c>
      <c r="X65" s="76">
        <v>1.0465300766069081E-4</v>
      </c>
      <c r="Y65" s="76">
        <v>1.8202419636967163E-5</v>
      </c>
      <c r="Z65" s="76">
        <v>1.7849088509249531E-4</v>
      </c>
      <c r="AA65" s="76">
        <v>1.5405256501531391E-6</v>
      </c>
      <c r="AB65" s="76">
        <v>2.1034878426117579E-7</v>
      </c>
      <c r="AC65" s="76">
        <v>2.7871026423003863E-6</v>
      </c>
      <c r="AD65" s="76">
        <v>3.2984508629671226E-5</v>
      </c>
      <c r="AE65" s="76">
        <v>0</v>
      </c>
      <c r="AF65" s="76">
        <v>5.6249378087123332E-7</v>
      </c>
      <c r="AG65" s="76">
        <v>7.9825540462578758E-7</v>
      </c>
      <c r="AH65" s="76">
        <v>4.0903589018481482E-6</v>
      </c>
      <c r="AI65" s="76">
        <v>0</v>
      </c>
      <c r="AJ65" s="76">
        <v>2.6298924693146555E-5</v>
      </c>
      <c r="AK65" s="76">
        <v>9.0913280588281022E-6</v>
      </c>
      <c r="AL65" s="76">
        <v>0</v>
      </c>
      <c r="AM65" s="76">
        <v>9.2813276030591065E-5</v>
      </c>
      <c r="AN65" s="76">
        <v>4.5107018137429502E-7</v>
      </c>
      <c r="AO65" s="76">
        <v>3.5399488254483614E-7</v>
      </c>
      <c r="AP65" s="76">
        <v>7.2932179964704094E-5</v>
      </c>
      <c r="AQ65" s="76">
        <v>0</v>
      </c>
    </row>
    <row r="66" spans="1:43" s="73" customFormat="1" ht="10.5" customHeight="1">
      <c r="A66" s="64" t="s">
        <v>503</v>
      </c>
      <c r="B66" s="76">
        <v>0</v>
      </c>
      <c r="C66" s="76">
        <v>0</v>
      </c>
      <c r="D66" s="76">
        <v>1.9577793141938272E-6</v>
      </c>
      <c r="E66" s="76">
        <v>1.3155514628479027E-5</v>
      </c>
      <c r="F66" s="76">
        <v>1.4921681914651699E-7</v>
      </c>
      <c r="G66" s="76">
        <v>1.3626480937579107E-7</v>
      </c>
      <c r="H66" s="76">
        <v>0</v>
      </c>
      <c r="I66" s="76">
        <v>9.4678564142719434E-6</v>
      </c>
      <c r="J66" s="76">
        <v>6.9558836563259512E-7</v>
      </c>
      <c r="K66" s="76">
        <v>1.1681771357348399E-6</v>
      </c>
      <c r="L66" s="76">
        <v>1.0428342805501467E-6</v>
      </c>
      <c r="M66" s="76">
        <v>1.4489991772427254E-7</v>
      </c>
      <c r="N66" s="76">
        <v>8.2812946160602075E-5</v>
      </c>
      <c r="O66" s="76">
        <v>2.3027829046345875E-5</v>
      </c>
      <c r="P66" s="76">
        <v>1.409607706788702E-6</v>
      </c>
      <c r="Q66" s="76">
        <v>1.4021393633754315E-6</v>
      </c>
      <c r="R66" s="76">
        <v>2.1252587492744357E-6</v>
      </c>
      <c r="S66" s="76">
        <v>2.4399619826840188E-5</v>
      </c>
      <c r="T66" s="76">
        <v>7.3591229596147678E-7</v>
      </c>
      <c r="U66" s="76">
        <v>5.8513407951039522E-6</v>
      </c>
      <c r="V66" s="76">
        <v>4.5949944075106207E-5</v>
      </c>
      <c r="W66" s="76">
        <v>3.3129671238026877E-3</v>
      </c>
      <c r="X66" s="76">
        <v>2.9789202370285751E-4</v>
      </c>
      <c r="Y66" s="76">
        <v>3.3663713414695693E-4</v>
      </c>
      <c r="Z66" s="76">
        <v>6.1824090397012373E-4</v>
      </c>
      <c r="AA66" s="76">
        <v>3.4476368847569214E-4</v>
      </c>
      <c r="AB66" s="76">
        <v>3.0952543073149241E-6</v>
      </c>
      <c r="AC66" s="76">
        <v>3.4113151329509311E-5</v>
      </c>
      <c r="AD66" s="76">
        <v>1.5294909617254282E-4</v>
      </c>
      <c r="AE66" s="76">
        <v>4.0662643821589984E-6</v>
      </c>
      <c r="AF66" s="76">
        <v>2.0593539749828762E-4</v>
      </c>
      <c r="AG66" s="76">
        <v>2.20525958417919E-5</v>
      </c>
      <c r="AH66" s="76">
        <v>1.5359252415757166E-5</v>
      </c>
      <c r="AI66" s="76">
        <v>0</v>
      </c>
      <c r="AJ66" s="76">
        <v>3.12144974049672E-5</v>
      </c>
      <c r="AK66" s="76">
        <v>0</v>
      </c>
      <c r="AL66" s="76">
        <v>0</v>
      </c>
      <c r="AM66" s="76">
        <v>2.8266145759864563E-4</v>
      </c>
      <c r="AN66" s="76">
        <v>6.3813091287977429E-5</v>
      </c>
      <c r="AO66" s="76">
        <v>9.4973332267640201E-5</v>
      </c>
      <c r="AP66" s="76">
        <v>2.3770809006077042E-5</v>
      </c>
      <c r="AQ66" s="76">
        <v>0</v>
      </c>
    </row>
    <row r="67" spans="1:43" s="73" customFormat="1" ht="10.5" customHeight="1">
      <c r="A67" s="64" t="s">
        <v>504</v>
      </c>
      <c r="B67" s="76">
        <v>3.8182690294142662E-5</v>
      </c>
      <c r="C67" s="76">
        <v>1.4339865618887793E-4</v>
      </c>
      <c r="D67" s="76">
        <v>1.1580256211984906E-5</v>
      </c>
      <c r="E67" s="76">
        <v>2.4546026471230486E-5</v>
      </c>
      <c r="F67" s="76">
        <v>3.2075613025238696E-6</v>
      </c>
      <c r="G67" s="76">
        <v>1.0422163083125642E-7</v>
      </c>
      <c r="H67" s="76">
        <v>0</v>
      </c>
      <c r="I67" s="76">
        <v>7.2285305130506382E-5</v>
      </c>
      <c r="J67" s="76">
        <v>3.89702502821566E-5</v>
      </c>
      <c r="K67" s="76">
        <v>1.0599266691198653E-4</v>
      </c>
      <c r="L67" s="76">
        <v>1.2261403533789696E-5</v>
      </c>
      <c r="M67" s="76">
        <v>3.696986269780418E-6</v>
      </c>
      <c r="N67" s="76">
        <v>3.7337235260017073E-5</v>
      </c>
      <c r="O67" s="76">
        <v>4.3484653150336E-5</v>
      </c>
      <c r="P67" s="76">
        <v>1.776382749346968E-5</v>
      </c>
      <c r="Q67" s="76">
        <v>1.0131657213408851E-5</v>
      </c>
      <c r="R67" s="76">
        <v>1.4969020382407574E-7</v>
      </c>
      <c r="S67" s="76">
        <v>1.409548444127835E-4</v>
      </c>
      <c r="T67" s="76">
        <v>7.3960703936373507E-6</v>
      </c>
      <c r="U67" s="76">
        <v>1.3327265543151767E-3</v>
      </c>
      <c r="V67" s="76">
        <v>2.1442090412390345E-4</v>
      </c>
      <c r="W67" s="76">
        <v>7.0627839293804099E-3</v>
      </c>
      <c r="X67" s="76">
        <v>1.1520798341572549E-2</v>
      </c>
      <c r="Y67" s="76">
        <v>2.7385979955632214E-3</v>
      </c>
      <c r="Z67" s="76">
        <v>8.9526256194179461E-4</v>
      </c>
      <c r="AA67" s="76">
        <v>3.50105875996357E-3</v>
      </c>
      <c r="AB67" s="76">
        <v>3.4376860175414584E-5</v>
      </c>
      <c r="AC67" s="76">
        <v>1.6507577936669096E-4</v>
      </c>
      <c r="AD67" s="76">
        <v>1.6527730281540294E-3</v>
      </c>
      <c r="AE67" s="76">
        <v>1.8606992128686428E-3</v>
      </c>
      <c r="AF67" s="76">
        <v>2.1334216171277156E-3</v>
      </c>
      <c r="AG67" s="76">
        <v>1.6717900209890985E-4</v>
      </c>
      <c r="AH67" s="76">
        <v>4.1996699797325994E-4</v>
      </c>
      <c r="AI67" s="76">
        <v>2.4894017590768725E-5</v>
      </c>
      <c r="AJ67" s="76">
        <v>1.8402561327592832E-4</v>
      </c>
      <c r="AK67" s="76">
        <v>1.0920333935989064E-5</v>
      </c>
      <c r="AL67" s="76">
        <v>1.0072352127568145E-4</v>
      </c>
      <c r="AM67" s="76">
        <v>2.540147954871062E-4</v>
      </c>
      <c r="AN67" s="76">
        <v>1.1942091196259867E-5</v>
      </c>
      <c r="AO67" s="76">
        <v>7.4381118309427804E-7</v>
      </c>
      <c r="AP67" s="76">
        <v>4.6801001593351312E-4</v>
      </c>
      <c r="AQ67" s="76">
        <v>0</v>
      </c>
    </row>
    <row r="68" spans="1:43" s="73" customFormat="1" ht="10.5" customHeight="1">
      <c r="A68" s="64" t="s">
        <v>505</v>
      </c>
      <c r="B68" s="76">
        <v>0</v>
      </c>
      <c r="C68" s="76">
        <v>0</v>
      </c>
      <c r="D68" s="76">
        <v>3.249438179384026E-6</v>
      </c>
      <c r="E68" s="76">
        <v>3.108318099971494E-4</v>
      </c>
      <c r="F68" s="76">
        <v>7.198968839296305E-6</v>
      </c>
      <c r="G68" s="76">
        <v>2.9081545223716691E-6</v>
      </c>
      <c r="H68" s="76">
        <v>0</v>
      </c>
      <c r="I68" s="76">
        <v>2.7321382482697947E-6</v>
      </c>
      <c r="J68" s="76">
        <v>1.7851967893640033E-7</v>
      </c>
      <c r="K68" s="76">
        <v>1.8232984535996275E-6</v>
      </c>
      <c r="L68" s="76">
        <v>5.2702231742378086E-5</v>
      </c>
      <c r="M68" s="76">
        <v>9.0211463290700705E-7</v>
      </c>
      <c r="N68" s="76">
        <v>2.9838374399440065E-6</v>
      </c>
      <c r="O68" s="76">
        <v>4.8303355735123126E-4</v>
      </c>
      <c r="P68" s="76">
        <v>8.38996135248627E-5</v>
      </c>
      <c r="Q68" s="76">
        <v>4.8439594743315942E-4</v>
      </c>
      <c r="R68" s="76">
        <v>0</v>
      </c>
      <c r="S68" s="76">
        <v>2.5277587964261648E-5</v>
      </c>
      <c r="T68" s="76">
        <v>2.1474762096520689E-7</v>
      </c>
      <c r="U68" s="76">
        <v>2.4608774966846086E-4</v>
      </c>
      <c r="V68" s="76">
        <v>4.505441230932301E-4</v>
      </c>
      <c r="W68" s="76">
        <v>7.9127550003834409E-4</v>
      </c>
      <c r="X68" s="76">
        <v>1.450426082665318E-4</v>
      </c>
      <c r="Y68" s="76">
        <v>1.2297871379174784E-2</v>
      </c>
      <c r="Z68" s="76">
        <v>6.5204241365365338E-5</v>
      </c>
      <c r="AA68" s="76">
        <v>1.0560056381096299E-3</v>
      </c>
      <c r="AB68" s="76">
        <v>1.2977366064500044E-5</v>
      </c>
      <c r="AC68" s="76">
        <v>9.4244596605849854E-6</v>
      </c>
      <c r="AD68" s="76">
        <v>5.9266873452852897E-6</v>
      </c>
      <c r="AE68" s="76">
        <v>0</v>
      </c>
      <c r="AF68" s="76">
        <v>0</v>
      </c>
      <c r="AG68" s="76">
        <v>0</v>
      </c>
      <c r="AH68" s="76">
        <v>0</v>
      </c>
      <c r="AI68" s="76">
        <v>0</v>
      </c>
      <c r="AJ68" s="76">
        <v>0</v>
      </c>
      <c r="AK68" s="76">
        <v>0</v>
      </c>
      <c r="AL68" s="76">
        <v>0</v>
      </c>
      <c r="AM68" s="76">
        <v>0</v>
      </c>
      <c r="AN68" s="76">
        <v>0</v>
      </c>
      <c r="AO68" s="76">
        <v>0</v>
      </c>
      <c r="AP68" s="76">
        <v>0</v>
      </c>
      <c r="AQ68" s="76">
        <v>0</v>
      </c>
    </row>
    <row r="69" spans="1:43" s="73" customFormat="1" ht="10.5" customHeight="1">
      <c r="A69" s="64" t="s">
        <v>506</v>
      </c>
      <c r="B69" s="76">
        <v>0</v>
      </c>
      <c r="C69" s="76">
        <v>2.0111260620181526E-3</v>
      </c>
      <c r="D69" s="76">
        <v>1.0299602540834237E-7</v>
      </c>
      <c r="E69" s="76">
        <v>7.4939849069345601E-6</v>
      </c>
      <c r="F69" s="76">
        <v>1.0532192007109992E-7</v>
      </c>
      <c r="G69" s="76">
        <v>0</v>
      </c>
      <c r="H69" s="76">
        <v>0</v>
      </c>
      <c r="I69" s="76">
        <v>0</v>
      </c>
      <c r="J69" s="76">
        <v>2.1638054969240871E-9</v>
      </c>
      <c r="K69" s="76">
        <v>1.8485775099907982E-6</v>
      </c>
      <c r="L69" s="76">
        <v>1.9411219396668094E-5</v>
      </c>
      <c r="M69" s="76">
        <v>0</v>
      </c>
      <c r="N69" s="76">
        <v>6.5652547421284486E-8</v>
      </c>
      <c r="O69" s="76">
        <v>1.4855433906748482E-5</v>
      </c>
      <c r="P69" s="76">
        <v>8.6736144174533843E-7</v>
      </c>
      <c r="Q69" s="76">
        <v>0</v>
      </c>
      <c r="R69" s="76">
        <v>0</v>
      </c>
      <c r="S69" s="76">
        <v>7.9370307869237896E-5</v>
      </c>
      <c r="T69" s="76">
        <v>5.8047800398730724E-6</v>
      </c>
      <c r="U69" s="76">
        <v>3.4022581839935892E-6</v>
      </c>
      <c r="V69" s="76">
        <v>4.5690312538676882E-5</v>
      </c>
      <c r="W69" s="76">
        <v>8.3585058199290399E-6</v>
      </c>
      <c r="X69" s="76">
        <v>3.4652285993796871E-7</v>
      </c>
      <c r="Y69" s="76">
        <v>2.2746885331566069E-3</v>
      </c>
      <c r="Z69" s="76">
        <v>7.1851221768396968E-5</v>
      </c>
      <c r="AA69" s="76">
        <v>5.1157405288204776E-5</v>
      </c>
      <c r="AB69" s="76">
        <v>1.2193688166766945E-6</v>
      </c>
      <c r="AC69" s="76">
        <v>8.6170969228086244E-8</v>
      </c>
      <c r="AD69" s="76">
        <v>1.5739138682136978E-5</v>
      </c>
      <c r="AE69" s="76">
        <v>0</v>
      </c>
      <c r="AF69" s="76">
        <v>0</v>
      </c>
      <c r="AG69" s="76">
        <v>0</v>
      </c>
      <c r="AH69" s="76">
        <v>0</v>
      </c>
      <c r="AI69" s="76">
        <v>0</v>
      </c>
      <c r="AJ69" s="76">
        <v>0</v>
      </c>
      <c r="AK69" s="76">
        <v>0</v>
      </c>
      <c r="AL69" s="76">
        <v>0</v>
      </c>
      <c r="AM69" s="76">
        <v>7.9727212935154312E-7</v>
      </c>
      <c r="AN69" s="76">
        <v>0</v>
      </c>
      <c r="AO69" s="76">
        <v>0</v>
      </c>
      <c r="AP69" s="76">
        <v>0</v>
      </c>
      <c r="AQ69" s="76">
        <v>0</v>
      </c>
    </row>
    <row r="70" spans="1:43" s="73" customFormat="1" ht="10.5" customHeight="1">
      <c r="A70" s="64" t="s">
        <v>507</v>
      </c>
      <c r="B70" s="76">
        <v>1.5002734151993461E-5</v>
      </c>
      <c r="C70" s="76">
        <v>2.572829180918351E-3</v>
      </c>
      <c r="D70" s="76">
        <v>1.8609783398119095E-5</v>
      </c>
      <c r="E70" s="76">
        <v>1.6184549998746558E-4</v>
      </c>
      <c r="F70" s="76">
        <v>1.1569218242067075E-5</v>
      </c>
      <c r="G70" s="76">
        <v>1.2667290314929256E-5</v>
      </c>
      <c r="H70" s="76">
        <v>1.3742595718393817E-5</v>
      </c>
      <c r="I70" s="76">
        <v>5.3337923174071897E-5</v>
      </c>
      <c r="J70" s="76">
        <v>6.1413702281172902E-5</v>
      </c>
      <c r="K70" s="76">
        <v>1.9867519786559385E-4</v>
      </c>
      <c r="L70" s="76">
        <v>5.8368533461558836E-5</v>
      </c>
      <c r="M70" s="76">
        <v>5.6813914086601584E-5</v>
      </c>
      <c r="N70" s="76">
        <v>2.0823440771048255E-4</v>
      </c>
      <c r="O70" s="76">
        <v>3.097492451486909E-4</v>
      </c>
      <c r="P70" s="76">
        <v>8.3423934805084419E-5</v>
      </c>
      <c r="Q70" s="76">
        <v>1.4088379305240263E-3</v>
      </c>
      <c r="R70" s="76">
        <v>2.774828466090393E-6</v>
      </c>
      <c r="S70" s="76">
        <v>4.1079960413810184E-4</v>
      </c>
      <c r="T70" s="76">
        <v>1.952763365472652E-5</v>
      </c>
      <c r="U70" s="76">
        <v>7.6784683047461476E-5</v>
      </c>
      <c r="V70" s="76">
        <v>8.1661210246414435E-4</v>
      </c>
      <c r="W70" s="76">
        <v>1.3495276070909132E-3</v>
      </c>
      <c r="X70" s="76">
        <v>3.1236350258169602E-3</v>
      </c>
      <c r="Y70" s="76">
        <v>8.6891736279961097E-3</v>
      </c>
      <c r="Z70" s="76">
        <v>3.4732219861527457E-3</v>
      </c>
      <c r="AA70" s="76">
        <v>3.8776050531008099E-3</v>
      </c>
      <c r="AB70" s="76">
        <v>1.1503704851346406E-4</v>
      </c>
      <c r="AC70" s="76">
        <v>6.3533103904117179E-5</v>
      </c>
      <c r="AD70" s="76">
        <v>5.1547969487897183E-3</v>
      </c>
      <c r="AE70" s="76">
        <v>3.1880079642832639E-5</v>
      </c>
      <c r="AF70" s="76">
        <v>1.0802016187494712E-3</v>
      </c>
      <c r="AG70" s="76">
        <v>1.1076043086768462E-4</v>
      </c>
      <c r="AH70" s="76">
        <v>1.3702339508556458E-4</v>
      </c>
      <c r="AI70" s="76">
        <v>3.146175724298846E-6</v>
      </c>
      <c r="AJ70" s="76">
        <v>1.321074797424618E-5</v>
      </c>
      <c r="AK70" s="76">
        <v>6.900712069750261E-7</v>
      </c>
      <c r="AL70" s="76">
        <v>0</v>
      </c>
      <c r="AM70" s="76">
        <v>3.703287277185477E-4</v>
      </c>
      <c r="AN70" s="76">
        <v>1.9721192818792667E-5</v>
      </c>
      <c r="AO70" s="76">
        <v>0</v>
      </c>
      <c r="AP70" s="76">
        <v>1.1211885754863633E-6</v>
      </c>
      <c r="AQ70" s="76">
        <v>0</v>
      </c>
    </row>
    <row r="71" spans="1:43" s="73" customFormat="1" ht="10.5" customHeight="1">
      <c r="A71" s="64" t="s">
        <v>508</v>
      </c>
      <c r="B71" s="76">
        <v>0</v>
      </c>
      <c r="C71" s="76">
        <v>0</v>
      </c>
      <c r="D71" s="76">
        <v>3.048550741666457E-7</v>
      </c>
      <c r="E71" s="76">
        <v>4.6784000368562966E-6</v>
      </c>
      <c r="F71" s="76">
        <v>7.7121536338461231E-7</v>
      </c>
      <c r="G71" s="76">
        <v>0</v>
      </c>
      <c r="H71" s="76">
        <v>0</v>
      </c>
      <c r="I71" s="76">
        <v>0</v>
      </c>
      <c r="J71" s="76">
        <v>1.2048772229762809E-5</v>
      </c>
      <c r="K71" s="76">
        <v>0</v>
      </c>
      <c r="L71" s="76">
        <v>0</v>
      </c>
      <c r="M71" s="76">
        <v>1.1834528732059789E-6</v>
      </c>
      <c r="N71" s="76">
        <v>3.1324346598466562E-5</v>
      </c>
      <c r="O71" s="76">
        <v>6.1628770780207904E-6</v>
      </c>
      <c r="P71" s="76">
        <v>9.1586533155204823E-7</v>
      </c>
      <c r="Q71" s="76">
        <v>0</v>
      </c>
      <c r="R71" s="76">
        <v>0</v>
      </c>
      <c r="S71" s="76">
        <v>2.7339001949208729E-6</v>
      </c>
      <c r="T71" s="76">
        <v>0</v>
      </c>
      <c r="U71" s="76">
        <v>2.5250984016874366E-8</v>
      </c>
      <c r="V71" s="76">
        <v>3.1156593355293364E-5</v>
      </c>
      <c r="W71" s="76">
        <v>0</v>
      </c>
      <c r="X71" s="76">
        <v>2.0841525130637938E-6</v>
      </c>
      <c r="Y71" s="76">
        <v>4.5918664664861916E-5</v>
      </c>
      <c r="Z71" s="76">
        <v>4.0280028884141904E-3</v>
      </c>
      <c r="AA71" s="76">
        <v>7.6310122990234065E-5</v>
      </c>
      <c r="AB71" s="76">
        <v>0</v>
      </c>
      <c r="AC71" s="76">
        <v>2.3559315902516977E-6</v>
      </c>
      <c r="AD71" s="76">
        <v>0</v>
      </c>
      <c r="AE71" s="76">
        <v>0</v>
      </c>
      <c r="AF71" s="76">
        <v>0</v>
      </c>
      <c r="AG71" s="76">
        <v>4.2970510701073706E-5</v>
      </c>
      <c r="AH71" s="76">
        <v>0</v>
      </c>
      <c r="AI71" s="76">
        <v>0</v>
      </c>
      <c r="AJ71" s="76">
        <v>0</v>
      </c>
      <c r="AK71" s="76">
        <v>0</v>
      </c>
      <c r="AL71" s="76">
        <v>0</v>
      </c>
      <c r="AM71" s="76">
        <v>7.2553497600530572E-6</v>
      </c>
      <c r="AN71" s="76">
        <v>4.5087219761129923E-6</v>
      </c>
      <c r="AO71" s="76">
        <v>0</v>
      </c>
      <c r="AP71" s="76">
        <v>0</v>
      </c>
      <c r="AQ71" s="76">
        <v>0</v>
      </c>
    </row>
    <row r="72" spans="1:43" s="73" customFormat="1" ht="10.5" customHeight="1">
      <c r="A72" s="64" t="s">
        <v>509</v>
      </c>
      <c r="B72" s="76">
        <v>0</v>
      </c>
      <c r="C72" s="76">
        <v>0</v>
      </c>
      <c r="D72" s="76">
        <v>1.5670652608664219E-5</v>
      </c>
      <c r="E72" s="76">
        <v>8.8618426814450845E-5</v>
      </c>
      <c r="F72" s="76">
        <v>2.2804550532865698E-6</v>
      </c>
      <c r="G72" s="76">
        <v>8.8079315840753424E-8</v>
      </c>
      <c r="H72" s="76">
        <v>0</v>
      </c>
      <c r="I72" s="76">
        <v>7.537707564958487E-6</v>
      </c>
      <c r="J72" s="76">
        <v>3.2366334077494541E-6</v>
      </c>
      <c r="K72" s="76">
        <v>8.8776461115758683E-7</v>
      </c>
      <c r="L72" s="76">
        <v>2.7482287225052145E-5</v>
      </c>
      <c r="M72" s="76">
        <v>4.6250647563137942E-8</v>
      </c>
      <c r="N72" s="76">
        <v>4.7763038497068069E-6</v>
      </c>
      <c r="O72" s="76">
        <v>1.4303100609552465E-4</v>
      </c>
      <c r="P72" s="76">
        <v>2.0188299622183086E-5</v>
      </c>
      <c r="Q72" s="76">
        <v>8.4789076096956728E-7</v>
      </c>
      <c r="R72" s="76">
        <v>3.2022766827548463E-6</v>
      </c>
      <c r="S72" s="76">
        <v>2.1075769112900026E-5</v>
      </c>
      <c r="T72" s="76">
        <v>5.458275770899925E-7</v>
      </c>
      <c r="U72" s="76">
        <v>3.8705210938089442E-6</v>
      </c>
      <c r="V72" s="76">
        <v>7.0902967453816514E-5</v>
      </c>
      <c r="W72" s="76">
        <v>1.4185505071641261E-5</v>
      </c>
      <c r="X72" s="76">
        <v>1.040795245476534E-5</v>
      </c>
      <c r="Y72" s="76">
        <v>1.4108418720998907E-3</v>
      </c>
      <c r="Z72" s="76">
        <v>4.2155117048594416E-3</v>
      </c>
      <c r="AA72" s="76">
        <v>2.3380902195549691E-4</v>
      </c>
      <c r="AB72" s="76">
        <v>4.5628080381176112E-5</v>
      </c>
      <c r="AC72" s="76">
        <v>8.5390202610424817E-6</v>
      </c>
      <c r="AD72" s="76">
        <v>2.6229787618927634E-5</v>
      </c>
      <c r="AE72" s="76">
        <v>0</v>
      </c>
      <c r="AF72" s="76">
        <v>0</v>
      </c>
      <c r="AG72" s="76">
        <v>3.1240726686255758E-5</v>
      </c>
      <c r="AH72" s="76">
        <v>2.5682112182206672E-4</v>
      </c>
      <c r="AI72" s="76">
        <v>0</v>
      </c>
      <c r="AJ72" s="76">
        <v>0</v>
      </c>
      <c r="AK72" s="76">
        <v>0</v>
      </c>
      <c r="AL72" s="76">
        <v>0</v>
      </c>
      <c r="AM72" s="76">
        <v>0</v>
      </c>
      <c r="AN72" s="76">
        <v>0</v>
      </c>
      <c r="AO72" s="76">
        <v>0</v>
      </c>
      <c r="AP72" s="76">
        <v>0</v>
      </c>
      <c r="AQ72" s="76">
        <v>0</v>
      </c>
    </row>
    <row r="73" spans="1:43" s="73" customFormat="1" ht="10.5" customHeight="1">
      <c r="A73" s="64" t="s">
        <v>510</v>
      </c>
      <c r="B73" s="76">
        <v>0</v>
      </c>
      <c r="C73" s="76">
        <v>0</v>
      </c>
      <c r="D73" s="76">
        <v>1.5567251535451805E-7</v>
      </c>
      <c r="E73" s="76">
        <v>5.0547408698126525E-5</v>
      </c>
      <c r="F73" s="76">
        <v>1.0772154995476909E-7</v>
      </c>
      <c r="G73" s="76">
        <v>1.2470292788678966E-7</v>
      </c>
      <c r="H73" s="76">
        <v>0</v>
      </c>
      <c r="I73" s="76">
        <v>1.3284489430774005E-4</v>
      </c>
      <c r="J73" s="76">
        <v>6.8356472432409087E-8</v>
      </c>
      <c r="K73" s="76">
        <v>1.6321452394142668E-6</v>
      </c>
      <c r="L73" s="76">
        <v>2.4474136119667797E-5</v>
      </c>
      <c r="M73" s="76">
        <v>4.3404692997949188E-7</v>
      </c>
      <c r="N73" s="76">
        <v>2.1986036422528248E-6</v>
      </c>
      <c r="O73" s="76">
        <v>9.7929357555584916E-5</v>
      </c>
      <c r="P73" s="76">
        <v>9.2029254186201055E-7</v>
      </c>
      <c r="Q73" s="76">
        <v>1.4145186479516356E-7</v>
      </c>
      <c r="R73" s="76">
        <v>0</v>
      </c>
      <c r="S73" s="76">
        <v>4.905439374217641E-4</v>
      </c>
      <c r="T73" s="76">
        <v>1.4549535897378777E-5</v>
      </c>
      <c r="U73" s="76">
        <v>1.4603111087097627E-4</v>
      </c>
      <c r="V73" s="76">
        <v>3.6942557271789817E-4</v>
      </c>
      <c r="W73" s="76">
        <v>2.2948069024786813E-5</v>
      </c>
      <c r="X73" s="76">
        <v>5.0506460874974874E-6</v>
      </c>
      <c r="Y73" s="76">
        <v>1.108466524371119E-3</v>
      </c>
      <c r="Z73" s="76">
        <v>1.550242010571346E-2</v>
      </c>
      <c r="AA73" s="76">
        <v>4.8830819086911363E-3</v>
      </c>
      <c r="AB73" s="76">
        <v>2.2225941203241705E-6</v>
      </c>
      <c r="AC73" s="76">
        <v>3.2945768695247907E-5</v>
      </c>
      <c r="AD73" s="76">
        <v>1.4341625981056418E-5</v>
      </c>
      <c r="AE73" s="76">
        <v>0</v>
      </c>
      <c r="AF73" s="76">
        <v>0</v>
      </c>
      <c r="AG73" s="76">
        <v>8.9794619682912163E-4</v>
      </c>
      <c r="AH73" s="76">
        <v>1.5343044906848367E-3</v>
      </c>
      <c r="AI73" s="76">
        <v>0</v>
      </c>
      <c r="AJ73" s="76">
        <v>0</v>
      </c>
      <c r="AK73" s="76">
        <v>0</v>
      </c>
      <c r="AL73" s="76">
        <v>0</v>
      </c>
      <c r="AM73" s="76">
        <v>1.499123213293802E-5</v>
      </c>
      <c r="AN73" s="76">
        <v>4.1146470879094663E-5</v>
      </c>
      <c r="AO73" s="76">
        <v>0</v>
      </c>
      <c r="AP73" s="76">
        <v>0</v>
      </c>
      <c r="AQ73" s="76">
        <v>0</v>
      </c>
    </row>
    <row r="74" spans="1:43" s="73" customFormat="1" ht="10.5" customHeight="1">
      <c r="A74" s="64" t="s">
        <v>511</v>
      </c>
      <c r="B74" s="76">
        <v>0</v>
      </c>
      <c r="C74" s="76">
        <v>0</v>
      </c>
      <c r="D74" s="76">
        <v>1.7960096587070888E-6</v>
      </c>
      <c r="E74" s="76">
        <v>5.2667490965329115E-4</v>
      </c>
      <c r="F74" s="76">
        <v>1.0915807606741581E-8</v>
      </c>
      <c r="G74" s="76">
        <v>0</v>
      </c>
      <c r="H74" s="76">
        <v>0</v>
      </c>
      <c r="I74" s="76">
        <v>0</v>
      </c>
      <c r="J74" s="76">
        <v>7.990040372204695E-8</v>
      </c>
      <c r="K74" s="76">
        <v>3.5440514393358924E-6</v>
      </c>
      <c r="L74" s="76">
        <v>3.0749458982839725E-8</v>
      </c>
      <c r="M74" s="76">
        <v>1.8281898466577302E-9</v>
      </c>
      <c r="N74" s="76">
        <v>9.88382259909555E-6</v>
      </c>
      <c r="O74" s="76">
        <v>1.3278162868913879E-3</v>
      </c>
      <c r="P74" s="76">
        <v>1.8403946685282831E-7</v>
      </c>
      <c r="Q74" s="76">
        <v>1.9029964996347422E-7</v>
      </c>
      <c r="R74" s="76">
        <v>0</v>
      </c>
      <c r="S74" s="76">
        <v>5.9552849781417166E-7</v>
      </c>
      <c r="T74" s="76">
        <v>1.3171802060462179E-7</v>
      </c>
      <c r="U74" s="76">
        <v>1.8248439441845253E-5</v>
      </c>
      <c r="V74" s="76">
        <v>5.0403339881612633E-5</v>
      </c>
      <c r="W74" s="76">
        <v>1.959023312078878E-4</v>
      </c>
      <c r="X74" s="76">
        <v>2.447835933718525E-5</v>
      </c>
      <c r="Y74" s="76">
        <v>6.4023346421013966E-5</v>
      </c>
      <c r="Z74" s="76">
        <v>1.1812893941031677E-5</v>
      </c>
      <c r="AA74" s="76">
        <v>7.870214411078511E-6</v>
      </c>
      <c r="AB74" s="76">
        <v>1.4339306041139555E-2</v>
      </c>
      <c r="AC74" s="76">
        <v>1.4153610769308914E-4</v>
      </c>
      <c r="AD74" s="76">
        <v>6.9778949504458384E-5</v>
      </c>
      <c r="AE74" s="76">
        <v>0</v>
      </c>
      <c r="AF74" s="76">
        <v>0</v>
      </c>
      <c r="AG74" s="76">
        <v>3.4549530811159266E-5</v>
      </c>
      <c r="AH74" s="76">
        <v>6.0574098252902549E-4</v>
      </c>
      <c r="AI74" s="76">
        <v>0</v>
      </c>
      <c r="AJ74" s="76">
        <v>0</v>
      </c>
      <c r="AK74" s="76">
        <v>0</v>
      </c>
      <c r="AL74" s="76">
        <v>0</v>
      </c>
      <c r="AM74" s="76">
        <v>0</v>
      </c>
      <c r="AN74" s="76">
        <v>3.8106201765699055E-5</v>
      </c>
      <c r="AO74" s="76">
        <v>0</v>
      </c>
      <c r="AP74" s="76">
        <v>8.1676717862697829E-5</v>
      </c>
      <c r="AQ74" s="76">
        <v>0</v>
      </c>
    </row>
    <row r="75" spans="1:43" s="73" customFormat="1" ht="10.5" customHeight="1">
      <c r="A75" s="64" t="s">
        <v>512</v>
      </c>
      <c r="B75" s="76">
        <v>0</v>
      </c>
      <c r="C75" s="76">
        <v>0</v>
      </c>
      <c r="D75" s="76">
        <v>1.3722262689029005E-7</v>
      </c>
      <c r="E75" s="76">
        <v>8.2262989648325082E-7</v>
      </c>
      <c r="F75" s="76">
        <v>1.0189069157155956E-7</v>
      </c>
      <c r="G75" s="76">
        <v>6.6570160698249424E-9</v>
      </c>
      <c r="H75" s="76">
        <v>0</v>
      </c>
      <c r="I75" s="76">
        <v>8.878261351801495E-6</v>
      </c>
      <c r="J75" s="76">
        <v>1.0943128549712477E-6</v>
      </c>
      <c r="K75" s="76">
        <v>1.7763893683281121E-5</v>
      </c>
      <c r="L75" s="76">
        <v>2.5117850116375156E-5</v>
      </c>
      <c r="M75" s="76">
        <v>3.8385084714126221E-8</v>
      </c>
      <c r="N75" s="76">
        <v>8.6784991667513798E-7</v>
      </c>
      <c r="O75" s="76">
        <v>1.1565606511033541E-6</v>
      </c>
      <c r="P75" s="76">
        <v>1.1031174998439705E-7</v>
      </c>
      <c r="Q75" s="76">
        <v>3.4439630618550523E-7</v>
      </c>
      <c r="R75" s="76">
        <v>0</v>
      </c>
      <c r="S75" s="76">
        <v>2.6547722230181641E-5</v>
      </c>
      <c r="T75" s="76">
        <v>1.1744750516652497E-7</v>
      </c>
      <c r="U75" s="76">
        <v>9.4262793724014358E-7</v>
      </c>
      <c r="V75" s="76">
        <v>1.4390743928408524E-4</v>
      </c>
      <c r="W75" s="76">
        <v>4.6425514227541693E-4</v>
      </c>
      <c r="X75" s="76">
        <v>4.3804975351534009E-6</v>
      </c>
      <c r="Y75" s="76">
        <v>4.036588615846858E-4</v>
      </c>
      <c r="Z75" s="76">
        <v>3.6874233312216096E-4</v>
      </c>
      <c r="AA75" s="76">
        <v>2.9582488728455429E-3</v>
      </c>
      <c r="AB75" s="76">
        <v>2.4469520700114595E-6</v>
      </c>
      <c r="AC75" s="76">
        <v>3.3464360435588956E-3</v>
      </c>
      <c r="AD75" s="76">
        <v>2.0657745065462478E-4</v>
      </c>
      <c r="AE75" s="76">
        <v>0</v>
      </c>
      <c r="AF75" s="76">
        <v>3.3261498198057794E-7</v>
      </c>
      <c r="AG75" s="76">
        <v>2.7849535847740986E-5</v>
      </c>
      <c r="AH75" s="76">
        <v>2.5799674211746302E-5</v>
      </c>
      <c r="AI75" s="76">
        <v>0</v>
      </c>
      <c r="AJ75" s="76">
        <v>0</v>
      </c>
      <c r="AK75" s="76">
        <v>0</v>
      </c>
      <c r="AL75" s="76">
        <v>0</v>
      </c>
      <c r="AM75" s="76">
        <v>0</v>
      </c>
      <c r="AN75" s="76">
        <v>3.8699771647055013E-5</v>
      </c>
      <c r="AO75" s="76">
        <v>1.6147927309425268E-5</v>
      </c>
      <c r="AP75" s="76">
        <v>5.4590388598463174E-6</v>
      </c>
      <c r="AQ75" s="76">
        <v>0</v>
      </c>
    </row>
    <row r="76" spans="1:43" s="73" customFormat="1" ht="10.5" customHeight="1">
      <c r="A76" s="64" t="s">
        <v>513</v>
      </c>
      <c r="B76" s="76">
        <v>4.6913268429487913E-6</v>
      </c>
      <c r="C76" s="76">
        <v>1.3798608362120436E-5</v>
      </c>
      <c r="D76" s="76">
        <v>7.2370951436625164E-5</v>
      </c>
      <c r="E76" s="76">
        <v>4.5888050429062295E-7</v>
      </c>
      <c r="F76" s="76">
        <v>2.8877158787115148E-5</v>
      </c>
      <c r="G76" s="76">
        <v>1.9280689486110653E-7</v>
      </c>
      <c r="H76" s="76">
        <v>0</v>
      </c>
      <c r="I76" s="76">
        <v>9.3967143213547524E-5</v>
      </c>
      <c r="J76" s="76">
        <v>1.9056779672974606E-3</v>
      </c>
      <c r="K76" s="76">
        <v>2.4377418682678019E-4</v>
      </c>
      <c r="L76" s="76">
        <v>2.8897897611053496E-6</v>
      </c>
      <c r="M76" s="76">
        <v>7.2073060290005042E-6</v>
      </c>
      <c r="N76" s="76">
        <v>7.2310787379700615E-5</v>
      </c>
      <c r="O76" s="76">
        <v>5.4499107433781388E-7</v>
      </c>
      <c r="P76" s="76">
        <v>4.2034045546270302E-6</v>
      </c>
      <c r="Q76" s="76">
        <v>6.9255188261889303E-4</v>
      </c>
      <c r="R76" s="76">
        <v>8.7355450447059772E-5</v>
      </c>
      <c r="S76" s="76">
        <v>2.0407021736616901E-5</v>
      </c>
      <c r="T76" s="76">
        <v>5.5244122185556765E-6</v>
      </c>
      <c r="U76" s="76">
        <v>2.316009755413833E-6</v>
      </c>
      <c r="V76" s="76">
        <v>8.0851802969084347E-5</v>
      </c>
      <c r="W76" s="76">
        <v>1.6342315338550818E-4</v>
      </c>
      <c r="X76" s="76">
        <v>1.4846368143010893E-5</v>
      </c>
      <c r="Y76" s="76">
        <v>2.4095662477456094E-5</v>
      </c>
      <c r="Z76" s="76">
        <v>1.4363271083080358E-5</v>
      </c>
      <c r="AA76" s="76">
        <v>2.9652357542901295E-5</v>
      </c>
      <c r="AB76" s="76">
        <v>1.0451301255334017E-2</v>
      </c>
      <c r="AC76" s="76">
        <v>1.4147387783761025E-3</v>
      </c>
      <c r="AD76" s="76">
        <v>4.7698828965726557E-5</v>
      </c>
      <c r="AE76" s="76">
        <v>2.8064390557163142E-5</v>
      </c>
      <c r="AF76" s="76">
        <v>1.5981288552665879E-4</v>
      </c>
      <c r="AG76" s="76">
        <v>4.648258607942427E-5</v>
      </c>
      <c r="AH76" s="76">
        <v>1.1214425560285266E-4</v>
      </c>
      <c r="AI76" s="76">
        <v>5.5311604983491234E-6</v>
      </c>
      <c r="AJ76" s="76">
        <v>3.3069929351630609E-5</v>
      </c>
      <c r="AK76" s="76">
        <v>4.2571780215971206E-5</v>
      </c>
      <c r="AL76" s="76">
        <v>3.3192797597640972E-5</v>
      </c>
      <c r="AM76" s="76">
        <v>3.0431960169345894E-4</v>
      </c>
      <c r="AN76" s="76">
        <v>3.1109190430918547E-4</v>
      </c>
      <c r="AO76" s="76">
        <v>4.1001125409577243E-3</v>
      </c>
      <c r="AP76" s="76">
        <v>1.1087521512290319E-4</v>
      </c>
      <c r="AQ76" s="76">
        <v>0</v>
      </c>
    </row>
    <row r="77" spans="1:43" s="73" customFormat="1" ht="10.5" customHeight="1">
      <c r="A77" s="64" t="s">
        <v>514</v>
      </c>
      <c r="B77" s="76">
        <v>2.2973176161676274E-4</v>
      </c>
      <c r="C77" s="76">
        <v>2.5466452559657401E-2</v>
      </c>
      <c r="D77" s="76">
        <v>6.7931150864584122E-3</v>
      </c>
      <c r="E77" s="76">
        <v>1.0905383635784237E-5</v>
      </c>
      <c r="F77" s="76">
        <v>3.293835669975763E-3</v>
      </c>
      <c r="G77" s="76">
        <v>2.0098649999124073E-3</v>
      </c>
      <c r="H77" s="76">
        <v>0</v>
      </c>
      <c r="I77" s="76">
        <v>1.0310170878899698E-2</v>
      </c>
      <c r="J77" s="76">
        <v>2.6205646020803697E-4</v>
      </c>
      <c r="K77" s="76">
        <v>8.0566589965529751E-3</v>
      </c>
      <c r="L77" s="76">
        <v>2.875402174831683E-2</v>
      </c>
      <c r="M77" s="76">
        <v>2.1537752036917553E-2</v>
      </c>
      <c r="N77" s="76">
        <v>1.0390571041182465E-3</v>
      </c>
      <c r="O77" s="76">
        <v>1.233080997193801E-3</v>
      </c>
      <c r="P77" s="76">
        <v>4.8580561234144353E-3</v>
      </c>
      <c r="Q77" s="76">
        <v>1.7377910778567818E-3</v>
      </c>
      <c r="R77" s="76">
        <v>7.4106037184705129E-5</v>
      </c>
      <c r="S77" s="76">
        <v>5.3117925607534108E-3</v>
      </c>
      <c r="T77" s="76">
        <v>3.4327765066104591E-3</v>
      </c>
      <c r="U77" s="76">
        <v>1.5057487556276044E-3</v>
      </c>
      <c r="V77" s="76">
        <v>5.1314398353510316E-4</v>
      </c>
      <c r="W77" s="76">
        <v>6.2448645746607094E-4</v>
      </c>
      <c r="X77" s="76">
        <v>1.3518439816827983E-3</v>
      </c>
      <c r="Y77" s="76">
        <v>7.1824179417467882E-4</v>
      </c>
      <c r="Z77" s="76">
        <v>2.7361767727899495E-3</v>
      </c>
      <c r="AA77" s="76">
        <v>1.9563813324971367E-3</v>
      </c>
      <c r="AB77" s="76">
        <v>1.1403374417077081E-4</v>
      </c>
      <c r="AC77" s="76">
        <v>2.28943058871048E-3</v>
      </c>
      <c r="AD77" s="76">
        <v>8.1797933856770304E-5</v>
      </c>
      <c r="AE77" s="76">
        <v>3.7212540367071562E-3</v>
      </c>
      <c r="AF77" s="76">
        <v>2.2070991085250554E-3</v>
      </c>
      <c r="AG77" s="76">
        <v>3.0733363754187793E-3</v>
      </c>
      <c r="AH77" s="76">
        <v>1.0981454296870464E-2</v>
      </c>
      <c r="AI77" s="76">
        <v>6.5228916608839685E-4</v>
      </c>
      <c r="AJ77" s="76">
        <v>2.5460333342801171E-3</v>
      </c>
      <c r="AK77" s="76">
        <v>2.9714710842070779E-4</v>
      </c>
      <c r="AL77" s="76">
        <v>1.5419526604576345E-4</v>
      </c>
      <c r="AM77" s="76">
        <v>2.8201331030708659E-3</v>
      </c>
      <c r="AN77" s="76">
        <v>8.0641848632574686E-4</v>
      </c>
      <c r="AO77" s="76">
        <v>7.4147279421337353E-4</v>
      </c>
      <c r="AP77" s="76">
        <v>2.2634402207726569E-3</v>
      </c>
      <c r="AQ77" s="76">
        <v>0</v>
      </c>
    </row>
    <row r="78" spans="1:43" s="73" customFormat="1" ht="10.5" customHeight="1">
      <c r="A78" s="64" t="s">
        <v>515</v>
      </c>
      <c r="B78" s="76">
        <v>2.5247084539364899E-2</v>
      </c>
      <c r="C78" s="76">
        <v>3.1049937954203959E-2</v>
      </c>
      <c r="D78" s="76">
        <v>5.0976180106752011E-3</v>
      </c>
      <c r="E78" s="76">
        <v>2.7140377511702652E-3</v>
      </c>
      <c r="F78" s="76">
        <v>8.6366315842025913E-3</v>
      </c>
      <c r="G78" s="76">
        <v>9.2708183556510261E-3</v>
      </c>
      <c r="H78" s="76">
        <v>1.2579371386607725E-3</v>
      </c>
      <c r="I78" s="76">
        <v>3.1300330571746901E-2</v>
      </c>
      <c r="J78" s="76">
        <v>3.2407810144448991E-3</v>
      </c>
      <c r="K78" s="76">
        <v>6.9466480592054632E-3</v>
      </c>
      <c r="L78" s="76">
        <v>2.4027252654308249E-2</v>
      </c>
      <c r="M78" s="76">
        <v>1.8376183391629754E-2</v>
      </c>
      <c r="N78" s="76">
        <v>6.4884609127333018E-3</v>
      </c>
      <c r="O78" s="76">
        <v>5.026175577437479E-4</v>
      </c>
      <c r="P78" s="76">
        <v>1.8152046391574379E-2</v>
      </c>
      <c r="Q78" s="76">
        <v>4.6587050976338307E-3</v>
      </c>
      <c r="R78" s="76">
        <v>4.6190717089198297E-3</v>
      </c>
      <c r="S78" s="76">
        <v>1.7550128694675711E-2</v>
      </c>
      <c r="T78" s="76">
        <v>4.1499846946614474E-2</v>
      </c>
      <c r="U78" s="76">
        <v>2.8173277245686783E-2</v>
      </c>
      <c r="V78" s="76">
        <v>1.1762319519406718E-2</v>
      </c>
      <c r="W78" s="76">
        <v>1.131479027270291E-3</v>
      </c>
      <c r="X78" s="76">
        <v>7.5557959867032743E-3</v>
      </c>
      <c r="Y78" s="76">
        <v>4.5310339309651585E-3</v>
      </c>
      <c r="Z78" s="76">
        <v>3.8628466083758216E-3</v>
      </c>
      <c r="AA78" s="76">
        <v>1.3344125806866324E-2</v>
      </c>
      <c r="AB78" s="76">
        <v>4.9468647238143249E-3</v>
      </c>
      <c r="AC78" s="76">
        <v>4.3799037231118639E-3</v>
      </c>
      <c r="AD78" s="76">
        <v>2.639686450988353E-3</v>
      </c>
      <c r="AE78" s="76">
        <v>0.20239413249700311</v>
      </c>
      <c r="AF78" s="76">
        <v>1.1648239170263918E-3</v>
      </c>
      <c r="AG78" s="76">
        <v>2.1836901660674229E-2</v>
      </c>
      <c r="AH78" s="76">
        <v>7.1443451104768888E-3</v>
      </c>
      <c r="AI78" s="76">
        <v>1.3052675584320602E-2</v>
      </c>
      <c r="AJ78" s="76">
        <v>5.9295601622547447E-3</v>
      </c>
      <c r="AK78" s="76">
        <v>3.950970925734632E-3</v>
      </c>
      <c r="AL78" s="76">
        <v>1.2212937583377971E-3</v>
      </c>
      <c r="AM78" s="76">
        <v>1.386102162483319E-2</v>
      </c>
      <c r="AN78" s="76">
        <v>4.9151056707906629E-3</v>
      </c>
      <c r="AO78" s="76">
        <v>9.3461903309340951E-3</v>
      </c>
      <c r="AP78" s="76">
        <v>1.382272500002997E-2</v>
      </c>
      <c r="AQ78" s="76">
        <v>0</v>
      </c>
    </row>
    <row r="79" spans="1:43" s="73" customFormat="1" ht="10.5" customHeight="1">
      <c r="A79" s="64" t="s">
        <v>516</v>
      </c>
      <c r="B79" s="76">
        <v>1.4290768380977315E-5</v>
      </c>
      <c r="C79" s="76">
        <v>2.6481082067206199E-3</v>
      </c>
      <c r="D79" s="76">
        <v>6.2204208931527832E-4</v>
      </c>
      <c r="E79" s="76">
        <v>1.7286816609893819E-3</v>
      </c>
      <c r="F79" s="76">
        <v>1.0313077555662148E-3</v>
      </c>
      <c r="G79" s="76">
        <v>8.2139055401787443E-3</v>
      </c>
      <c r="H79" s="76">
        <v>2.4826297526765895E-5</v>
      </c>
      <c r="I79" s="76">
        <v>1.7958399987630569E-3</v>
      </c>
      <c r="J79" s="76">
        <v>5.1458045674164748E-4</v>
      </c>
      <c r="K79" s="76">
        <v>7.0555898014674026E-4</v>
      </c>
      <c r="L79" s="76">
        <v>7.4754736907989595E-3</v>
      </c>
      <c r="M79" s="76">
        <v>3.3414834617715365E-3</v>
      </c>
      <c r="N79" s="76">
        <v>3.2445700622407936E-4</v>
      </c>
      <c r="O79" s="76">
        <v>1.456194987990036E-3</v>
      </c>
      <c r="P79" s="76">
        <v>4.6962038544917026E-3</v>
      </c>
      <c r="Q79" s="76">
        <v>3.5728497172900046E-3</v>
      </c>
      <c r="R79" s="76">
        <v>1.4322303780174626E-3</v>
      </c>
      <c r="S79" s="76">
        <v>4.6601995968640775E-3</v>
      </c>
      <c r="T79" s="76">
        <v>9.3542927693322162E-3</v>
      </c>
      <c r="U79" s="76">
        <v>3.351287771848746E-2</v>
      </c>
      <c r="V79" s="76">
        <v>1.8545882388420576E-3</v>
      </c>
      <c r="W79" s="76">
        <v>1.3512848914358779E-4</v>
      </c>
      <c r="X79" s="76">
        <v>8.6432222277029109E-4</v>
      </c>
      <c r="Y79" s="76">
        <v>7.0538211474887897E-4</v>
      </c>
      <c r="Z79" s="76">
        <v>9.0085439224013369E-4</v>
      </c>
      <c r="AA79" s="76">
        <v>3.6174724385625262E-3</v>
      </c>
      <c r="AB79" s="76">
        <v>2.05445950601384E-3</v>
      </c>
      <c r="AC79" s="76">
        <v>1.0132436713712317E-3</v>
      </c>
      <c r="AD79" s="76">
        <v>2.9437975229834834E-4</v>
      </c>
      <c r="AE79" s="76">
        <v>2.4800410722642208E-3</v>
      </c>
      <c r="AF79" s="76">
        <v>5.8930191830401581E-4</v>
      </c>
      <c r="AG79" s="76">
        <v>4.6735442210079567E-3</v>
      </c>
      <c r="AH79" s="76">
        <v>2.9520976966379295E-3</v>
      </c>
      <c r="AI79" s="76">
        <v>6.7997519165355251E-3</v>
      </c>
      <c r="AJ79" s="76">
        <v>4.9167874062325462E-4</v>
      </c>
      <c r="AK79" s="76">
        <v>8.0732456411945752E-4</v>
      </c>
      <c r="AL79" s="76">
        <v>7.6502551740945373E-4</v>
      </c>
      <c r="AM79" s="76">
        <v>9.7286184052601064E-3</v>
      </c>
      <c r="AN79" s="76">
        <v>8.4513967251161164E-3</v>
      </c>
      <c r="AO79" s="76">
        <v>5.7945932775380167E-3</v>
      </c>
      <c r="AP79" s="76">
        <v>7.6331325480330278E-3</v>
      </c>
      <c r="AQ79" s="76">
        <v>0</v>
      </c>
    </row>
    <row r="80" spans="1:43" s="73" customFormat="1" ht="10.5" customHeight="1">
      <c r="A80" s="64" t="s">
        <v>517</v>
      </c>
      <c r="B80" s="76">
        <v>1.2286291901588943E-4</v>
      </c>
      <c r="C80" s="76">
        <v>9.9659228464700662E-4</v>
      </c>
      <c r="D80" s="76">
        <v>0</v>
      </c>
      <c r="E80" s="76">
        <v>0</v>
      </c>
      <c r="F80" s="76">
        <v>1.0436579802746164E-5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1.0144496234062121E-4</v>
      </c>
      <c r="N80" s="76">
        <v>0</v>
      </c>
      <c r="O80" s="76">
        <v>8.0179689757925383E-5</v>
      </c>
      <c r="P80" s="76">
        <v>2.485569394043097E-4</v>
      </c>
      <c r="Q80" s="76">
        <v>0</v>
      </c>
      <c r="R80" s="76">
        <v>0</v>
      </c>
      <c r="S80" s="76">
        <v>0</v>
      </c>
      <c r="T80" s="76">
        <v>3.4878997171658567E-5</v>
      </c>
      <c r="U80" s="76">
        <v>1.4764858154256582E-4</v>
      </c>
      <c r="V80" s="76">
        <v>3.5124265180083752E-4</v>
      </c>
      <c r="W80" s="76">
        <v>5.4551674898889284E-4</v>
      </c>
      <c r="X80" s="76">
        <v>3.8576984492015313E-5</v>
      </c>
      <c r="Y80" s="76">
        <v>3.3003678267921839E-4</v>
      </c>
      <c r="Z80" s="76">
        <v>1.6821086249455815E-3</v>
      </c>
      <c r="AA80" s="76">
        <v>2.1092896524181625E-4</v>
      </c>
      <c r="AB80" s="76">
        <v>3.9235014192046504E-3</v>
      </c>
      <c r="AC80" s="76">
        <v>1.6833281826135067E-4</v>
      </c>
      <c r="AD80" s="76">
        <v>0</v>
      </c>
      <c r="AE80" s="76">
        <v>0</v>
      </c>
      <c r="AF80" s="76">
        <v>5.8627607246125667E-2</v>
      </c>
      <c r="AG80" s="76">
        <v>1.0620936708259394E-3</v>
      </c>
      <c r="AH80" s="76">
        <v>8.1363268668582041E-4</v>
      </c>
      <c r="AI80" s="76">
        <v>9.0349941646410093E-4</v>
      </c>
      <c r="AJ80" s="76">
        <v>1.9777925166034557E-3</v>
      </c>
      <c r="AK80" s="76">
        <v>4.7169078548144983E-4</v>
      </c>
      <c r="AL80" s="76">
        <v>9.1478146306016533E-4</v>
      </c>
      <c r="AM80" s="76">
        <v>3.4467358431641754E-3</v>
      </c>
      <c r="AN80" s="76">
        <v>3.835314915359809E-3</v>
      </c>
      <c r="AO80" s="76">
        <v>8.3089464967942277E-4</v>
      </c>
      <c r="AP80" s="76">
        <v>7.6821281238120018E-4</v>
      </c>
      <c r="AQ80" s="76">
        <v>0</v>
      </c>
    </row>
    <row r="81" spans="1:43" s="73" customFormat="1" ht="10.5" customHeight="1">
      <c r="A81" s="64" t="s">
        <v>544</v>
      </c>
      <c r="B81" s="76">
        <v>0</v>
      </c>
      <c r="C81" s="76">
        <v>7.5733197773245895E-3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1.1380070374735582E-3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1.9145585194097172E-2</v>
      </c>
      <c r="AF81" s="76">
        <v>1.942087313822068E-2</v>
      </c>
      <c r="AG81" s="76">
        <v>0</v>
      </c>
      <c r="AH81" s="76">
        <v>2.8429008271630071E-3</v>
      </c>
      <c r="AI81" s="76">
        <v>0</v>
      </c>
      <c r="AJ81" s="76">
        <v>2.8098090715350634E-3</v>
      </c>
      <c r="AK81" s="76">
        <v>0</v>
      </c>
      <c r="AL81" s="76">
        <v>0</v>
      </c>
      <c r="AM81" s="76">
        <v>0</v>
      </c>
      <c r="AN81" s="76">
        <v>1.117955323754188E-2</v>
      </c>
      <c r="AO81" s="76">
        <v>0</v>
      </c>
      <c r="AP81" s="76">
        <v>5.0387723984331276E-4</v>
      </c>
      <c r="AQ81" s="76">
        <v>0</v>
      </c>
    </row>
    <row r="82" spans="1:43" s="73" customFormat="1" ht="10.5" customHeight="1">
      <c r="A82" s="64" t="s">
        <v>518</v>
      </c>
      <c r="B82" s="76">
        <v>2.5056482242868244E-4</v>
      </c>
      <c r="C82" s="76">
        <v>2.1722591646471971E-3</v>
      </c>
      <c r="D82" s="76">
        <v>0</v>
      </c>
      <c r="E82" s="76">
        <v>5.9900303998770078E-5</v>
      </c>
      <c r="F82" s="76">
        <v>1.4511959118853149E-6</v>
      </c>
      <c r="G82" s="76">
        <v>0</v>
      </c>
      <c r="H82" s="76">
        <v>0</v>
      </c>
      <c r="I82" s="76">
        <v>3.0635026743396304E-4</v>
      </c>
      <c r="J82" s="76">
        <v>0</v>
      </c>
      <c r="K82" s="76">
        <v>0</v>
      </c>
      <c r="L82" s="76">
        <v>0</v>
      </c>
      <c r="M82" s="76">
        <v>6.5827159336837336E-5</v>
      </c>
      <c r="N82" s="76">
        <v>5.1395263460013462E-4</v>
      </c>
      <c r="O82" s="76">
        <v>4.4595620478010438E-5</v>
      </c>
      <c r="P82" s="76">
        <v>3.8401769029027063E-6</v>
      </c>
      <c r="Q82" s="76">
        <v>0</v>
      </c>
      <c r="R82" s="76">
        <v>0</v>
      </c>
      <c r="S82" s="76">
        <v>0</v>
      </c>
      <c r="T82" s="76">
        <v>1.4872994262425454E-4</v>
      </c>
      <c r="U82" s="76">
        <v>4.8725450818088451E-3</v>
      </c>
      <c r="V82" s="76">
        <v>1.2338510407541205E-4</v>
      </c>
      <c r="W82" s="76">
        <v>0</v>
      </c>
      <c r="X82" s="76">
        <v>5.721696902830963E-5</v>
      </c>
      <c r="Y82" s="76">
        <v>9.1782564565804964E-5</v>
      </c>
      <c r="Z82" s="76">
        <v>0</v>
      </c>
      <c r="AA82" s="76">
        <v>6.1452202345562947E-5</v>
      </c>
      <c r="AB82" s="76">
        <v>0</v>
      </c>
      <c r="AC82" s="76">
        <v>1.8725207093820365E-5</v>
      </c>
      <c r="AD82" s="76">
        <v>0</v>
      </c>
      <c r="AE82" s="76">
        <v>0</v>
      </c>
      <c r="AF82" s="76">
        <v>2.599215882401296E-2</v>
      </c>
      <c r="AG82" s="76">
        <v>3.0419765563041154E-5</v>
      </c>
      <c r="AH82" s="76">
        <v>1.1766019798158233E-3</v>
      </c>
      <c r="AI82" s="76">
        <v>1.079564052890253E-3</v>
      </c>
      <c r="AJ82" s="76">
        <v>3.5611144213970624E-3</v>
      </c>
      <c r="AK82" s="76">
        <v>7.8538117081772903E-4</v>
      </c>
      <c r="AL82" s="76">
        <v>1.2647258729906105E-3</v>
      </c>
      <c r="AM82" s="76">
        <v>1.3953199511510183E-3</v>
      </c>
      <c r="AN82" s="76">
        <v>1.3453019245172194E-3</v>
      </c>
      <c r="AO82" s="76">
        <v>0</v>
      </c>
      <c r="AP82" s="76">
        <v>2.0938269019938743E-4</v>
      </c>
      <c r="AQ82" s="76">
        <v>0</v>
      </c>
    </row>
    <row r="83" spans="1:43" s="73" customFormat="1" ht="10.5" customHeight="1">
      <c r="A83" s="64" t="s">
        <v>519</v>
      </c>
      <c r="B83" s="76">
        <v>3.2179204363660383E-2</v>
      </c>
      <c r="C83" s="76">
        <v>3.6441617551707099E-2</v>
      </c>
      <c r="D83" s="76">
        <v>0.10935038207544176</v>
      </c>
      <c r="E83" s="76">
        <v>2.8649533612422947E-2</v>
      </c>
      <c r="F83" s="76">
        <v>9.7787962479818455E-2</v>
      </c>
      <c r="G83" s="76">
        <v>5.1343478787856528E-2</v>
      </c>
      <c r="H83" s="76">
        <v>0.12312651453910846</v>
      </c>
      <c r="I83" s="76">
        <v>9.0267612441505246E-2</v>
      </c>
      <c r="J83" s="76">
        <v>0.10069165792597504</v>
      </c>
      <c r="K83" s="76">
        <v>0.12343036079814423</v>
      </c>
      <c r="L83" s="76">
        <v>6.4242692865765116E-2</v>
      </c>
      <c r="M83" s="76">
        <v>8.6576538192423183E-2</v>
      </c>
      <c r="N83" s="76">
        <v>4.6051733920143043E-2</v>
      </c>
      <c r="O83" s="76">
        <v>5.2723241494993779E-2</v>
      </c>
      <c r="P83" s="76">
        <v>9.2732820368097449E-2</v>
      </c>
      <c r="Q83" s="76">
        <v>6.8966435798162792E-2</v>
      </c>
      <c r="R83" s="76">
        <v>7.6585855386626114E-2</v>
      </c>
      <c r="S83" s="76">
        <v>7.114629322489327E-2</v>
      </c>
      <c r="T83" s="76">
        <v>8.1945357053415033E-2</v>
      </c>
      <c r="U83" s="76">
        <v>4.2974361802491326E-2</v>
      </c>
      <c r="V83" s="76">
        <v>5.7128053369558951E-2</v>
      </c>
      <c r="W83" s="76">
        <v>7.3375881651240538E-2</v>
      </c>
      <c r="X83" s="76">
        <v>8.3385284597532042E-2</v>
      </c>
      <c r="Y83" s="76">
        <v>0.14320520088544864</v>
      </c>
      <c r="Z83" s="76">
        <v>5.8843811647755824E-2</v>
      </c>
      <c r="AA83" s="76">
        <v>4.2032526609363484E-2</v>
      </c>
      <c r="AB83" s="76">
        <v>6.4045053344690364E-2</v>
      </c>
      <c r="AC83" s="76">
        <v>7.5179648732039361E-2</v>
      </c>
      <c r="AD83" s="76">
        <v>2.5619777499522961E-2</v>
      </c>
      <c r="AE83" s="76">
        <v>1.5031431395404833E-2</v>
      </c>
      <c r="AF83" s="76">
        <v>3.617772866039537E-2</v>
      </c>
      <c r="AG83" s="76">
        <v>3.8814722574367612E-2</v>
      </c>
      <c r="AH83" s="76">
        <v>6.9567157345634206E-2</v>
      </c>
      <c r="AI83" s="76">
        <v>4.8772573609248825E-2</v>
      </c>
      <c r="AJ83" s="76">
        <v>2.4987403952431032E-2</v>
      </c>
      <c r="AK83" s="76">
        <v>3.5753693259113453E-3</v>
      </c>
      <c r="AL83" s="76">
        <v>1.8659468426766798E-3</v>
      </c>
      <c r="AM83" s="76">
        <v>1.9721204128459766E-2</v>
      </c>
      <c r="AN83" s="76">
        <v>1.0908614940562182E-2</v>
      </c>
      <c r="AO83" s="76">
        <v>2.7967634456254511E-2</v>
      </c>
      <c r="AP83" s="76">
        <v>1.2726193399844179E-2</v>
      </c>
      <c r="AQ83" s="76">
        <v>3.3533399140318656E-14</v>
      </c>
    </row>
    <row r="84" spans="1:43" s="73" customFormat="1" ht="10.5" customHeight="1">
      <c r="A84" s="64" t="s">
        <v>520</v>
      </c>
      <c r="B84" s="76">
        <v>9.4617063561363134E-3</v>
      </c>
      <c r="C84" s="76">
        <v>2.0112893283980793E-2</v>
      </c>
      <c r="D84" s="76">
        <v>1.8919261345985702E-2</v>
      </c>
      <c r="E84" s="76">
        <v>3.0327232653326694E-2</v>
      </c>
      <c r="F84" s="76">
        <v>2.6990461875679588E-2</v>
      </c>
      <c r="G84" s="76">
        <v>2.2822810090594385E-2</v>
      </c>
      <c r="H84" s="76">
        <v>7.5661156041432745E-3</v>
      </c>
      <c r="I84" s="76">
        <v>1.2923820574784018E-2</v>
      </c>
      <c r="J84" s="76">
        <v>7.3505125411074601E-3</v>
      </c>
      <c r="K84" s="76">
        <v>1.4404059803731252E-2</v>
      </c>
      <c r="L84" s="76">
        <v>1.1181324742960188E-2</v>
      </c>
      <c r="M84" s="76">
        <v>1.8008251058853088E-2</v>
      </c>
      <c r="N84" s="76">
        <v>9.3233943599121075E-3</v>
      </c>
      <c r="O84" s="76">
        <v>1.5462838319823003E-2</v>
      </c>
      <c r="P84" s="76">
        <v>2.0787129446592632E-2</v>
      </c>
      <c r="Q84" s="76">
        <v>2.0287044093338841E-2</v>
      </c>
      <c r="R84" s="76">
        <v>2.2121609809831827E-2</v>
      </c>
      <c r="S84" s="76">
        <v>1.3221376920924018E-2</v>
      </c>
      <c r="T84" s="76">
        <v>1.686389587970993E-2</v>
      </c>
      <c r="U84" s="76">
        <v>1.4545653585160367E-2</v>
      </c>
      <c r="V84" s="76">
        <v>1.2078170526614267E-2</v>
      </c>
      <c r="W84" s="76">
        <v>7.8675874572588997E-3</v>
      </c>
      <c r="X84" s="76">
        <v>1.1589953497409137E-2</v>
      </c>
      <c r="Y84" s="76">
        <v>8.6561589909841773E-3</v>
      </c>
      <c r="Z84" s="76">
        <v>1.5548697073796419E-2</v>
      </c>
      <c r="AA84" s="76">
        <v>1.0696183134380222E-2</v>
      </c>
      <c r="AB84" s="76">
        <v>7.6700088335433349E-3</v>
      </c>
      <c r="AC84" s="76">
        <v>1.1432677148346159E-2</v>
      </c>
      <c r="AD84" s="76">
        <v>2.9908270676501374E-3</v>
      </c>
      <c r="AE84" s="76">
        <v>4.7226941869430925E-3</v>
      </c>
      <c r="AF84" s="76">
        <v>4.8994224484480231E-3</v>
      </c>
      <c r="AG84" s="76">
        <v>1.9015063601300706E-2</v>
      </c>
      <c r="AH84" s="76">
        <v>5.2360702732576592E-2</v>
      </c>
      <c r="AI84" s="76">
        <v>5.5769603122082382E-3</v>
      </c>
      <c r="AJ84" s="76">
        <v>9.4207724102574443E-4</v>
      </c>
      <c r="AK84" s="76">
        <v>4.1899336713935987E-4</v>
      </c>
      <c r="AL84" s="76">
        <v>1.7276057385997768E-4</v>
      </c>
      <c r="AM84" s="76">
        <v>1.4651363390405744E-3</v>
      </c>
      <c r="AN84" s="76">
        <v>6.9073151507796572E-4</v>
      </c>
      <c r="AO84" s="76">
        <v>8.9746961562501984E-4</v>
      </c>
      <c r="AP84" s="76">
        <v>9.7406501814122971E-4</v>
      </c>
      <c r="AQ84" s="76">
        <v>0</v>
      </c>
    </row>
    <row r="85" spans="1:43" s="73" customFormat="1" ht="10.5" customHeight="1">
      <c r="A85" s="64" t="s">
        <v>521</v>
      </c>
      <c r="B85" s="76">
        <v>2.3397381306193853E-4</v>
      </c>
      <c r="C85" s="76">
        <v>1.4693252374311929E-2</v>
      </c>
      <c r="D85" s="76">
        <v>1.1914701537139995E-3</v>
      </c>
      <c r="E85" s="76">
        <v>3.6450348697456255E-3</v>
      </c>
      <c r="F85" s="76">
        <v>1.4752585006036808E-3</v>
      </c>
      <c r="G85" s="76">
        <v>8.4899708536467257E-4</v>
      </c>
      <c r="H85" s="76">
        <v>0</v>
      </c>
      <c r="I85" s="76">
        <v>1.8276404138076939E-4</v>
      </c>
      <c r="J85" s="76">
        <v>8.2314948100880234E-3</v>
      </c>
      <c r="K85" s="76">
        <v>6.0008706056191075E-4</v>
      </c>
      <c r="L85" s="76">
        <v>8.3136454365504403E-2</v>
      </c>
      <c r="M85" s="76">
        <v>3.3661294515089584E-5</v>
      </c>
      <c r="N85" s="76">
        <v>0</v>
      </c>
      <c r="O85" s="76">
        <v>8.5870215088830134E-4</v>
      </c>
      <c r="P85" s="76">
        <v>4.8523227049240732E-3</v>
      </c>
      <c r="Q85" s="76">
        <v>1.6429041305849332E-3</v>
      </c>
      <c r="R85" s="76">
        <v>8.2850152863856736E-3</v>
      </c>
      <c r="S85" s="76">
        <v>7.1831511336387091E-3</v>
      </c>
      <c r="T85" s="76">
        <v>1.6110297242791064E-2</v>
      </c>
      <c r="U85" s="76">
        <v>2.0576850292158312E-3</v>
      </c>
      <c r="V85" s="76">
        <v>1.0931044806000425E-2</v>
      </c>
      <c r="W85" s="76">
        <v>8.044997242050267E-5</v>
      </c>
      <c r="X85" s="76">
        <v>3.0721318197261655E-3</v>
      </c>
      <c r="Y85" s="76">
        <v>1.4141363521557065E-2</v>
      </c>
      <c r="Z85" s="76">
        <v>0</v>
      </c>
      <c r="AA85" s="76">
        <v>1.3718057594598317E-2</v>
      </c>
      <c r="AB85" s="76">
        <v>1.5241633805816737E-4</v>
      </c>
      <c r="AC85" s="76">
        <v>4.0216254388046949E-4</v>
      </c>
      <c r="AD85" s="76">
        <v>2.8522975597161868E-3</v>
      </c>
      <c r="AE85" s="76">
        <v>5.1885565895345248E-5</v>
      </c>
      <c r="AF85" s="76">
        <v>5.2719753290712151E-4</v>
      </c>
      <c r="AG85" s="76">
        <v>1.9670071354425006E-4</v>
      </c>
      <c r="AH85" s="76">
        <v>1.934843848740818E-3</v>
      </c>
      <c r="AI85" s="76">
        <v>1.2858240838506676E-3</v>
      </c>
      <c r="AJ85" s="76">
        <v>2.2975137828273001E-3</v>
      </c>
      <c r="AK85" s="76">
        <v>2.14221396121037E-3</v>
      </c>
      <c r="AL85" s="76">
        <v>2.448735941200542E-4</v>
      </c>
      <c r="AM85" s="76">
        <v>5.5343109064945337E-3</v>
      </c>
      <c r="AN85" s="76">
        <v>1.2134079795976572E-2</v>
      </c>
      <c r="AO85" s="76">
        <v>1.0542251544363165E-2</v>
      </c>
      <c r="AP85" s="76">
        <v>2.6274723569375481E-2</v>
      </c>
      <c r="AQ85" s="76">
        <v>0</v>
      </c>
    </row>
    <row r="86" spans="1:43" s="73" customFormat="1" ht="10.5" customHeight="1">
      <c r="A86" s="64" t="s">
        <v>522</v>
      </c>
      <c r="B86" s="76">
        <v>1.4016901855999193E-5</v>
      </c>
      <c r="C86" s="76">
        <v>3.2003141554159675E-5</v>
      </c>
      <c r="D86" s="76">
        <v>3.0252006660890727E-4</v>
      </c>
      <c r="E86" s="76">
        <v>1.79521328637228E-4</v>
      </c>
      <c r="F86" s="76">
        <v>1.2703212221112104E-4</v>
      </c>
      <c r="G86" s="76">
        <v>2.1920642356198852E-5</v>
      </c>
      <c r="H86" s="76">
        <v>2.5411793978390705E-5</v>
      </c>
      <c r="I86" s="76">
        <v>2.6794092420661406E-5</v>
      </c>
      <c r="J86" s="76">
        <v>2.5410832449529243E-5</v>
      </c>
      <c r="K86" s="76">
        <v>2.6355465895143087E-5</v>
      </c>
      <c r="L86" s="76">
        <v>3.4088013485650129E-4</v>
      </c>
      <c r="M86" s="76">
        <v>9.3782789416326298E-4</v>
      </c>
      <c r="N86" s="76">
        <v>6.2018280302953782E-5</v>
      </c>
      <c r="O86" s="76">
        <v>5.3366131959511322E-5</v>
      </c>
      <c r="P86" s="76">
        <v>2.165484695188701E-4</v>
      </c>
      <c r="Q86" s="76">
        <v>8.3857932503394984E-5</v>
      </c>
      <c r="R86" s="76">
        <v>9.8260557684799258E-6</v>
      </c>
      <c r="S86" s="76">
        <v>3.7116495764908599E-5</v>
      </c>
      <c r="T86" s="76">
        <v>1.0872397778530183E-4</v>
      </c>
      <c r="U86" s="76">
        <v>1.2274907979474437E-4</v>
      </c>
      <c r="V86" s="76">
        <v>3.1515504442671905E-5</v>
      </c>
      <c r="W86" s="76">
        <v>3.0999627433053036E-5</v>
      </c>
      <c r="X86" s="76">
        <v>5.146925253856404E-5</v>
      </c>
      <c r="Y86" s="76">
        <v>1.4679073566262134E-4</v>
      </c>
      <c r="Z86" s="76">
        <v>1.021722764863831E-4</v>
      </c>
      <c r="AA86" s="76">
        <v>7.0502673973516343E-5</v>
      </c>
      <c r="AB86" s="76">
        <v>1.4579899133446714E-4</v>
      </c>
      <c r="AC86" s="76">
        <v>1.782896763524204E-5</v>
      </c>
      <c r="AD86" s="76">
        <v>1.5916182776459615E-5</v>
      </c>
      <c r="AE86" s="76">
        <v>3.9171211036752997E-6</v>
      </c>
      <c r="AF86" s="76">
        <v>1.4670775258974186E-5</v>
      </c>
      <c r="AG86" s="76">
        <v>6.4237322932377035E-5</v>
      </c>
      <c r="AH86" s="76">
        <v>3.0046954212526714E-4</v>
      </c>
      <c r="AI86" s="76">
        <v>1.9351741029143472E-5</v>
      </c>
      <c r="AJ86" s="76">
        <v>3.0313569332440567E-6</v>
      </c>
      <c r="AK86" s="76">
        <v>4.457652980622386E-7</v>
      </c>
      <c r="AL86" s="76">
        <v>6.5245915492341325E-7</v>
      </c>
      <c r="AM86" s="76">
        <v>2.5497366812358991E-5</v>
      </c>
      <c r="AN86" s="76">
        <v>1.1595381401892197E-6</v>
      </c>
      <c r="AO86" s="76">
        <v>3.5404262660496579E-6</v>
      </c>
      <c r="AP86" s="76">
        <v>2.7981945766371055E-6</v>
      </c>
      <c r="AQ86" s="76">
        <v>0</v>
      </c>
    </row>
    <row r="87" spans="1:43" s="73" customFormat="1" ht="10.5" customHeight="1">
      <c r="A87" s="64" t="s">
        <v>523</v>
      </c>
      <c r="B87" s="76">
        <v>1.7110422537136956E-6</v>
      </c>
      <c r="C87" s="76">
        <v>3.2784392042209067E-4</v>
      </c>
      <c r="D87" s="76">
        <v>3.5274902043673392E-4</v>
      </c>
      <c r="E87" s="76">
        <v>6.8992030060237834E-5</v>
      </c>
      <c r="F87" s="76">
        <v>2.5656908400072137E-4</v>
      </c>
      <c r="G87" s="76">
        <v>2.3675788445768413E-4</v>
      </c>
      <c r="H87" s="76">
        <v>1.981644977098603E-4</v>
      </c>
      <c r="I87" s="76">
        <v>2.4993428846885741E-4</v>
      </c>
      <c r="J87" s="76">
        <v>1.9416808241130027E-4</v>
      </c>
      <c r="K87" s="76">
        <v>4.5054399514779053E-4</v>
      </c>
      <c r="L87" s="76">
        <v>4.8050710108666587E-4</v>
      </c>
      <c r="M87" s="76">
        <v>3.330597041284093E-4</v>
      </c>
      <c r="N87" s="76">
        <v>2.8118140966170308E-4</v>
      </c>
      <c r="O87" s="76">
        <v>5.1364386875850093E-5</v>
      </c>
      <c r="P87" s="76">
        <v>7.6960942396755506E-4</v>
      </c>
      <c r="Q87" s="76">
        <v>9.7380684529179128E-5</v>
      </c>
      <c r="R87" s="76">
        <v>7.8808657294214416E-4</v>
      </c>
      <c r="S87" s="76">
        <v>1.3001207479359828E-4</v>
      </c>
      <c r="T87" s="76">
        <v>4.8412089623701862E-4</v>
      </c>
      <c r="U87" s="76">
        <v>1.760351188906723E-4</v>
      </c>
      <c r="V87" s="76">
        <v>1.8060144756715349E-4</v>
      </c>
      <c r="W87" s="76">
        <v>6.4500339411625504E-4</v>
      </c>
      <c r="X87" s="76">
        <v>7.5786628300310006E-4</v>
      </c>
      <c r="Y87" s="76">
        <v>5.1937458430460933E-4</v>
      </c>
      <c r="Z87" s="76">
        <v>5.6917584659268983E-4</v>
      </c>
      <c r="AA87" s="76">
        <v>3.7320087893139811E-4</v>
      </c>
      <c r="AB87" s="76">
        <v>3.6782305285835959E-4</v>
      </c>
      <c r="AC87" s="76">
        <v>1.5097135992987449E-4</v>
      </c>
      <c r="AD87" s="76">
        <v>2.5709039608292386E-4</v>
      </c>
      <c r="AE87" s="76">
        <v>4.3407628931954183E-4</v>
      </c>
      <c r="AF87" s="76">
        <v>7.0542538677928371E-4</v>
      </c>
      <c r="AG87" s="76">
        <v>1.1791049426451612E-3</v>
      </c>
      <c r="AH87" s="76">
        <v>9.3169158914119048E-4</v>
      </c>
      <c r="AI87" s="76">
        <v>1.6175481001948796E-4</v>
      </c>
      <c r="AJ87" s="76">
        <v>6.8304728785920934E-4</v>
      </c>
      <c r="AK87" s="76">
        <v>1.1985537515642225E-3</v>
      </c>
      <c r="AL87" s="76">
        <v>3.5456888979687715E-5</v>
      </c>
      <c r="AM87" s="76">
        <v>1.0587636716681849E-3</v>
      </c>
      <c r="AN87" s="76">
        <v>3.7396153284342289E-4</v>
      </c>
      <c r="AO87" s="76">
        <v>1.5568995101959181E-3</v>
      </c>
      <c r="AP87" s="76">
        <v>8.4808987412043017E-3</v>
      </c>
      <c r="AQ87" s="76">
        <v>0</v>
      </c>
    </row>
    <row r="88" spans="1:43" s="73" customFormat="1" ht="10.5" customHeight="1">
      <c r="A88" s="64" t="s">
        <v>524</v>
      </c>
      <c r="B88" s="76">
        <v>2.7283670646267551E-3</v>
      </c>
      <c r="C88" s="76">
        <v>1.3420700647099016E-2</v>
      </c>
      <c r="D88" s="76">
        <v>9.6094794958071269E-3</v>
      </c>
      <c r="E88" s="76">
        <v>4.0346785458234044E-2</v>
      </c>
      <c r="F88" s="76">
        <v>9.9898014037550394E-3</v>
      </c>
      <c r="G88" s="76">
        <v>3.0034487220092568E-2</v>
      </c>
      <c r="H88" s="76">
        <v>6.2579145047350138E-4</v>
      </c>
      <c r="I88" s="76">
        <v>2.4503707213469057E-3</v>
      </c>
      <c r="J88" s="76">
        <v>7.2788581865862914E-5</v>
      </c>
      <c r="K88" s="76">
        <v>1.8584731424934121E-3</v>
      </c>
      <c r="L88" s="76">
        <v>6.3340675156912168E-3</v>
      </c>
      <c r="M88" s="76">
        <v>1.1884411802309931E-2</v>
      </c>
      <c r="N88" s="76">
        <v>6.101437048822737E-3</v>
      </c>
      <c r="O88" s="76">
        <v>4.8345766710238677E-3</v>
      </c>
      <c r="P88" s="76">
        <v>5.3413520044611534E-3</v>
      </c>
      <c r="Q88" s="76">
        <v>9.5388857982570147E-3</v>
      </c>
      <c r="R88" s="76">
        <v>9.1037203173956714E-3</v>
      </c>
      <c r="S88" s="76">
        <v>1.5839901133318155E-3</v>
      </c>
      <c r="T88" s="76">
        <v>2.9073797211095621E-3</v>
      </c>
      <c r="U88" s="76">
        <v>1.419732425456384E-2</v>
      </c>
      <c r="V88" s="76">
        <v>7.9471990807335503E-3</v>
      </c>
      <c r="W88" s="76">
        <v>3.6963105079551276E-3</v>
      </c>
      <c r="X88" s="76">
        <v>1.0923506446335985E-2</v>
      </c>
      <c r="Y88" s="76">
        <v>2.0293605639706454E-3</v>
      </c>
      <c r="Z88" s="76">
        <v>2.5597934536753759E-2</v>
      </c>
      <c r="AA88" s="76">
        <v>6.0959261043267623E-3</v>
      </c>
      <c r="AB88" s="76">
        <v>5.843665032351752E-3</v>
      </c>
      <c r="AC88" s="76">
        <v>2.7537631706929205E-3</v>
      </c>
      <c r="AD88" s="76">
        <v>1.9237998259788904E-3</v>
      </c>
      <c r="AE88" s="76">
        <v>2.1095997928614291E-4</v>
      </c>
      <c r="AF88" s="76">
        <v>5.0824626477174626E-4</v>
      </c>
      <c r="AG88" s="76">
        <v>1.159486153271061E-2</v>
      </c>
      <c r="AH88" s="76">
        <v>4.9140812768929759E-2</v>
      </c>
      <c r="AI88" s="76">
        <v>1.2870039498125385E-4</v>
      </c>
      <c r="AJ88" s="76">
        <v>3.2066565999412389E-4</v>
      </c>
      <c r="AK88" s="76">
        <v>1.9054369546642311E-4</v>
      </c>
      <c r="AL88" s="76">
        <v>1.4399524475579514E-6</v>
      </c>
      <c r="AM88" s="76">
        <v>7.7127877779529141E-4</v>
      </c>
      <c r="AN88" s="76">
        <v>1.0914329908675976E-3</v>
      </c>
      <c r="AO88" s="76">
        <v>0</v>
      </c>
      <c r="AP88" s="76">
        <v>3.1359772769252335E-3</v>
      </c>
      <c r="AQ88" s="76">
        <v>0</v>
      </c>
    </row>
    <row r="89" spans="1:43" s="73" customFormat="1" ht="10.5" customHeight="1">
      <c r="A89" s="64" t="s">
        <v>525</v>
      </c>
      <c r="B89" s="76">
        <v>2.1568887040138419E-5</v>
      </c>
      <c r="C89" s="76">
        <v>3.7520587886468279E-3</v>
      </c>
      <c r="D89" s="76">
        <v>2.1299073499209337E-3</v>
      </c>
      <c r="E89" s="76">
        <v>1.0599382242850838E-2</v>
      </c>
      <c r="F89" s="76">
        <v>3.1130811010870083E-3</v>
      </c>
      <c r="G89" s="76">
        <v>2.3244656449451441E-3</v>
      </c>
      <c r="H89" s="76">
        <v>1.0491610105011577E-3</v>
      </c>
      <c r="I89" s="76">
        <v>1.084175995099736E-2</v>
      </c>
      <c r="J89" s="76">
        <v>1.0920172138436858E-2</v>
      </c>
      <c r="K89" s="76">
        <v>1.7646778258914187E-2</v>
      </c>
      <c r="L89" s="76">
        <v>4.4683737361033374E-3</v>
      </c>
      <c r="M89" s="76">
        <v>1.0752130721738234E-2</v>
      </c>
      <c r="N89" s="76">
        <v>1.343174693892034E-2</v>
      </c>
      <c r="O89" s="76">
        <v>1.3061317245099857E-3</v>
      </c>
      <c r="P89" s="76">
        <v>1.124868288670474E-2</v>
      </c>
      <c r="Q89" s="76">
        <v>2.4989447191504756E-3</v>
      </c>
      <c r="R89" s="76">
        <v>1.2601949689312143E-2</v>
      </c>
      <c r="S89" s="76">
        <v>4.1882829815023028E-3</v>
      </c>
      <c r="T89" s="76">
        <v>7.2528043399590217E-3</v>
      </c>
      <c r="U89" s="76">
        <v>1.1426431273247634E-3</v>
      </c>
      <c r="V89" s="76">
        <v>5.206340896685019E-3</v>
      </c>
      <c r="W89" s="76">
        <v>9.1776520915027113E-3</v>
      </c>
      <c r="X89" s="76">
        <v>7.2429580880617444E-3</v>
      </c>
      <c r="Y89" s="76">
        <v>2.9548771364734461E-3</v>
      </c>
      <c r="Z89" s="76">
        <v>7.4301936508745668E-3</v>
      </c>
      <c r="AA89" s="76">
        <v>1.0220030949155096E-2</v>
      </c>
      <c r="AB89" s="76">
        <v>8.9255847900470732E-3</v>
      </c>
      <c r="AC89" s="76">
        <v>1.1214695380142197E-2</v>
      </c>
      <c r="AD89" s="76">
        <v>1.2545050303385092E-3</v>
      </c>
      <c r="AE89" s="76">
        <v>8.2641258041851861E-3</v>
      </c>
      <c r="AF89" s="76">
        <v>4.3934840010718011E-3</v>
      </c>
      <c r="AG89" s="76">
        <v>2.9326184769994667E-2</v>
      </c>
      <c r="AH89" s="76">
        <v>2.5829963278119938E-2</v>
      </c>
      <c r="AI89" s="76">
        <v>7.2406469777949413E-3</v>
      </c>
      <c r="AJ89" s="76">
        <v>7.8418899239228231E-3</v>
      </c>
      <c r="AK89" s="76">
        <v>3.8106190694473109E-2</v>
      </c>
      <c r="AL89" s="76">
        <v>2.2347947034555816E-3</v>
      </c>
      <c r="AM89" s="76">
        <v>1.4053095932894178E-2</v>
      </c>
      <c r="AN89" s="76">
        <v>9.3962576980281421E-3</v>
      </c>
      <c r="AO89" s="76">
        <v>1.0576491819388096E-2</v>
      </c>
      <c r="AP89" s="76">
        <v>1.076985754594733E-2</v>
      </c>
      <c r="AQ89" s="76">
        <v>0</v>
      </c>
    </row>
    <row r="90" spans="1:43" s="73" customFormat="1" ht="10.5" customHeight="1">
      <c r="A90" s="64" t="s">
        <v>526</v>
      </c>
      <c r="B90" s="76">
        <v>7.7842151260903343E-6</v>
      </c>
      <c r="C90" s="76">
        <v>5.2333088954375801E-4</v>
      </c>
      <c r="D90" s="76">
        <v>7.5669666329802215E-4</v>
      </c>
      <c r="E90" s="76">
        <v>5.2312053546012347E-4</v>
      </c>
      <c r="F90" s="76">
        <v>6.1720260430866319E-4</v>
      </c>
      <c r="G90" s="76">
        <v>5.7998028843871574E-4</v>
      </c>
      <c r="H90" s="76">
        <v>4.9283613083853203E-4</v>
      </c>
      <c r="I90" s="76">
        <v>4.5704990311968972E-4</v>
      </c>
      <c r="J90" s="76">
        <v>2.5669948187688376E-4</v>
      </c>
      <c r="K90" s="76">
        <v>5.4902804975611244E-4</v>
      </c>
      <c r="L90" s="76">
        <v>1.6723641585881694E-4</v>
      </c>
      <c r="M90" s="76">
        <v>5.8309345324802963E-4</v>
      </c>
      <c r="N90" s="76">
        <v>3.1419110025398129E-4</v>
      </c>
      <c r="O90" s="76">
        <v>1.020658713686784E-4</v>
      </c>
      <c r="P90" s="76">
        <v>7.8308852217922546E-4</v>
      </c>
      <c r="Q90" s="76">
        <v>6.5398730403534082E-4</v>
      </c>
      <c r="R90" s="76">
        <v>2.4861175256130292E-3</v>
      </c>
      <c r="S90" s="76">
        <v>6.3894109011508138E-4</v>
      </c>
      <c r="T90" s="76">
        <v>7.2285849043200148E-4</v>
      </c>
      <c r="U90" s="76">
        <v>8.0085411813630297E-4</v>
      </c>
      <c r="V90" s="76">
        <v>1.1628508014807674E-3</v>
      </c>
      <c r="W90" s="76">
        <v>8.1783117380042933E-4</v>
      </c>
      <c r="X90" s="76">
        <v>1.180509286101587E-3</v>
      </c>
      <c r="Y90" s="76">
        <v>1.6414437400142454E-3</v>
      </c>
      <c r="Z90" s="76">
        <v>6.3890504539709206E-4</v>
      </c>
      <c r="AA90" s="76">
        <v>7.5622182523262481E-4</v>
      </c>
      <c r="AB90" s="76">
        <v>9.296522714186046E-4</v>
      </c>
      <c r="AC90" s="76">
        <v>9.9753744499368551E-4</v>
      </c>
      <c r="AD90" s="76">
        <v>4.9886462262325527E-4</v>
      </c>
      <c r="AE90" s="76">
        <v>3.7434140513578368E-4</v>
      </c>
      <c r="AF90" s="76">
        <v>1.424829015053436E-3</v>
      </c>
      <c r="AG90" s="76">
        <v>2.342105980351224E-3</v>
      </c>
      <c r="AH90" s="76">
        <v>8.5299696769139269E-4</v>
      </c>
      <c r="AI90" s="76">
        <v>8.5102611208445617E-5</v>
      </c>
      <c r="AJ90" s="76">
        <v>1.099976646341013E-3</v>
      </c>
      <c r="AK90" s="76">
        <v>1.1148425600133963E-3</v>
      </c>
      <c r="AL90" s="76">
        <v>6.870507198038163E-5</v>
      </c>
      <c r="AM90" s="76">
        <v>1.0751263456121657E-3</v>
      </c>
      <c r="AN90" s="76">
        <v>1.048884371407024E-3</v>
      </c>
      <c r="AO90" s="76">
        <v>5.5213457068606603E-4</v>
      </c>
      <c r="AP90" s="76">
        <v>1.4545372588260715E-2</v>
      </c>
      <c r="AQ90" s="76">
        <v>0</v>
      </c>
    </row>
    <row r="91" spans="1:43" s="73" customFormat="1" ht="10.5" customHeight="1">
      <c r="A91" s="64" t="s">
        <v>534</v>
      </c>
      <c r="B91" s="76">
        <v>5.1198062955228685E-6</v>
      </c>
      <c r="C91" s="76">
        <v>2.0652199916320401E-4</v>
      </c>
      <c r="D91" s="76">
        <v>5.9131703632556402E-6</v>
      </c>
      <c r="E91" s="76">
        <v>0</v>
      </c>
      <c r="F91" s="76">
        <v>3.8010390533456308E-4</v>
      </c>
      <c r="G91" s="76">
        <v>1.3623663327134829E-5</v>
      </c>
      <c r="H91" s="76">
        <v>0</v>
      </c>
      <c r="I91" s="76">
        <v>2.1995797844894652E-4</v>
      </c>
      <c r="J91" s="76">
        <v>2.9794494796022666E-5</v>
      </c>
      <c r="K91" s="76">
        <v>0</v>
      </c>
      <c r="L91" s="76">
        <v>0</v>
      </c>
      <c r="M91" s="76">
        <v>3.2409308691475472E-5</v>
      </c>
      <c r="N91" s="76">
        <v>6.1994596000540839E-4</v>
      </c>
      <c r="O91" s="76">
        <v>5.2997685801893004E-6</v>
      </c>
      <c r="P91" s="76">
        <v>8.3378576030126344E-4</v>
      </c>
      <c r="Q91" s="76">
        <v>2.0813138918803146E-5</v>
      </c>
      <c r="R91" s="76">
        <v>4.7308052520231153E-3</v>
      </c>
      <c r="S91" s="76">
        <v>9.365394524570287E-5</v>
      </c>
      <c r="T91" s="76">
        <v>0</v>
      </c>
      <c r="U91" s="76">
        <v>4.0094747877707893E-4</v>
      </c>
      <c r="V91" s="76">
        <v>2.3919271683441493E-4</v>
      </c>
      <c r="W91" s="76">
        <v>6.4548121414541303E-6</v>
      </c>
      <c r="X91" s="76">
        <v>0</v>
      </c>
      <c r="Y91" s="76">
        <v>7.3578143838751685E-4</v>
      </c>
      <c r="Z91" s="76">
        <v>2.7819263199728664E-3</v>
      </c>
      <c r="AA91" s="76">
        <v>1.3477380815702048E-4</v>
      </c>
      <c r="AB91" s="76">
        <v>0</v>
      </c>
      <c r="AC91" s="76">
        <v>0</v>
      </c>
      <c r="AD91" s="76">
        <v>8.6025863315526674E-4</v>
      </c>
      <c r="AE91" s="76">
        <v>6.244469152028037E-4</v>
      </c>
      <c r="AF91" s="76">
        <v>0</v>
      </c>
      <c r="AG91" s="76">
        <v>7.0342888369925101E-4</v>
      </c>
      <c r="AH91" s="76">
        <v>2.0881584862326476E-3</v>
      </c>
      <c r="AI91" s="76">
        <v>9.3179226355992809E-4</v>
      </c>
      <c r="AJ91" s="76">
        <v>1.4325093172007696E-3</v>
      </c>
      <c r="AK91" s="76">
        <v>4.4731637524821379E-3</v>
      </c>
      <c r="AL91" s="76">
        <v>1.0756817162123771E-4</v>
      </c>
      <c r="AM91" s="76">
        <v>4.6087359951984879E-3</v>
      </c>
      <c r="AN91" s="76">
        <v>1.0011866436702193E-2</v>
      </c>
      <c r="AO91" s="76">
        <v>9.8532011254938538E-3</v>
      </c>
      <c r="AP91" s="76">
        <v>2.9926345164113854E-2</v>
      </c>
      <c r="AQ91" s="76">
        <v>0</v>
      </c>
    </row>
    <row r="92" spans="1:43" s="73" customFormat="1" ht="10.5" customHeight="1">
      <c r="A92" s="64" t="s">
        <v>527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2.1901635499284514E-4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1.1430236237421188E-5</v>
      </c>
      <c r="AB92" s="76">
        <v>0</v>
      </c>
      <c r="AC92" s="76">
        <v>0</v>
      </c>
      <c r="AD92" s="76">
        <v>5.8928405894650405E-5</v>
      </c>
      <c r="AE92" s="76">
        <v>9.5327397370312792E-5</v>
      </c>
      <c r="AF92" s="76">
        <v>0</v>
      </c>
      <c r="AG92" s="76">
        <v>9.1100601948809352E-5</v>
      </c>
      <c r="AH92" s="76">
        <v>0</v>
      </c>
      <c r="AI92" s="76">
        <v>8.6984209739946269E-5</v>
      </c>
      <c r="AJ92" s="76">
        <v>9.0977621370578804E-5</v>
      </c>
      <c r="AK92" s="76">
        <v>8.3175050339960414E-4</v>
      </c>
      <c r="AL92" s="76">
        <v>2.7118793680501041E-5</v>
      </c>
      <c r="AM92" s="76">
        <v>1.1880750031417477E-3</v>
      </c>
      <c r="AN92" s="76">
        <v>8.5521137278285052E-4</v>
      </c>
      <c r="AO92" s="76">
        <v>1.378830871249162E-3</v>
      </c>
      <c r="AP92" s="76">
        <v>1.7153483869230702E-4</v>
      </c>
      <c r="AQ92" s="76">
        <v>0</v>
      </c>
    </row>
    <row r="93" spans="1:43" s="73" customFormat="1" ht="10.5" customHeight="1">
      <c r="A93" s="64" t="s">
        <v>535</v>
      </c>
      <c r="B93" s="76">
        <v>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76">
        <v>2.5539794081410682E-8</v>
      </c>
      <c r="AI93" s="76">
        <v>1.5528289667947222E-7</v>
      </c>
      <c r="AJ93" s="76">
        <v>2.1045666148793344E-4</v>
      </c>
      <c r="AK93" s="76">
        <v>3.4059208805972113E-8</v>
      </c>
      <c r="AL93" s="76">
        <v>0</v>
      </c>
      <c r="AM93" s="76">
        <v>4.7123170971124335E-4</v>
      </c>
      <c r="AN93" s="76">
        <v>0</v>
      </c>
      <c r="AO93" s="76">
        <v>0</v>
      </c>
      <c r="AP93" s="76">
        <v>4.4615836460447411E-6</v>
      </c>
      <c r="AQ93" s="76">
        <v>0</v>
      </c>
    </row>
    <row r="94" spans="1:43" s="73" customFormat="1" ht="10.5" customHeight="1">
      <c r="A94" s="64" t="s">
        <v>536</v>
      </c>
      <c r="B94" s="76">
        <v>2.8377978053704974E-5</v>
      </c>
      <c r="C94" s="76">
        <v>1.4393003828561547E-3</v>
      </c>
      <c r="D94" s="76">
        <v>2.3309109898775509E-3</v>
      </c>
      <c r="E94" s="76">
        <v>3.9123138099124554E-3</v>
      </c>
      <c r="F94" s="76">
        <v>3.7130497407129553E-3</v>
      </c>
      <c r="G94" s="76">
        <v>5.1970723340767416E-3</v>
      </c>
      <c r="H94" s="76">
        <v>3.7119222609602185E-4</v>
      </c>
      <c r="I94" s="76">
        <v>4.5611655168359966E-3</v>
      </c>
      <c r="J94" s="76">
        <v>7.8249319189465042E-3</v>
      </c>
      <c r="K94" s="76">
        <v>4.12078802540979E-3</v>
      </c>
      <c r="L94" s="76">
        <v>2.5821474905205351E-3</v>
      </c>
      <c r="M94" s="76">
        <v>3.3761336219254399E-3</v>
      </c>
      <c r="N94" s="76">
        <v>1.3340643133678486E-2</v>
      </c>
      <c r="O94" s="76">
        <v>1.0186376229498236E-3</v>
      </c>
      <c r="P94" s="76">
        <v>1.9256224944173127E-3</v>
      </c>
      <c r="Q94" s="76">
        <v>6.5146008721617848E-4</v>
      </c>
      <c r="R94" s="76">
        <v>3.8300482144925881E-3</v>
      </c>
      <c r="S94" s="76">
        <v>2.6565887353984766E-3</v>
      </c>
      <c r="T94" s="76">
        <v>4.5777578295266635E-3</v>
      </c>
      <c r="U94" s="76">
        <v>1.1265622316985011E-3</v>
      </c>
      <c r="V94" s="76">
        <v>3.2581590748559349E-3</v>
      </c>
      <c r="W94" s="76">
        <v>5.7517795982204066E-3</v>
      </c>
      <c r="X94" s="76">
        <v>5.3283173082846209E-3</v>
      </c>
      <c r="Y94" s="76">
        <v>3.0200326818243021E-3</v>
      </c>
      <c r="Z94" s="76">
        <v>8.3174626764631679E-3</v>
      </c>
      <c r="AA94" s="76">
        <v>1.3258071928897774E-2</v>
      </c>
      <c r="AB94" s="76">
        <v>2.7990157355245208E-3</v>
      </c>
      <c r="AC94" s="76">
        <v>5.0709036917847014E-3</v>
      </c>
      <c r="AD94" s="76">
        <v>1.0841783998684377E-3</v>
      </c>
      <c r="AE94" s="76">
        <v>1.2547483184948778E-3</v>
      </c>
      <c r="AF94" s="76">
        <v>1.9649909113205384E-3</v>
      </c>
      <c r="AG94" s="76">
        <v>7.2055118474222361E-3</v>
      </c>
      <c r="AH94" s="76">
        <v>4.3625761625309791E-3</v>
      </c>
      <c r="AI94" s="76">
        <v>3.5941575555381226E-3</v>
      </c>
      <c r="AJ94" s="76">
        <v>4.068834011051501E-2</v>
      </c>
      <c r="AK94" s="76">
        <v>1.2655662994888704E-2</v>
      </c>
      <c r="AL94" s="76">
        <v>9.4839023161491932E-4</v>
      </c>
      <c r="AM94" s="76">
        <v>1.0309411423420536E-2</v>
      </c>
      <c r="AN94" s="76">
        <v>3.7086934038834942E-3</v>
      </c>
      <c r="AO94" s="76">
        <v>5.2828685951337145E-3</v>
      </c>
      <c r="AP94" s="76">
        <v>6.1201133923529209E-3</v>
      </c>
      <c r="AQ94" s="76">
        <v>0</v>
      </c>
    </row>
    <row r="95" spans="1:43" s="73" customFormat="1" ht="10.5" customHeight="1">
      <c r="A95" s="64" t="s">
        <v>537</v>
      </c>
      <c r="B95" s="76">
        <v>5.2422961451939907E-5</v>
      </c>
      <c r="C95" s="76">
        <v>8.8627865294510955E-4</v>
      </c>
      <c r="D95" s="76">
        <v>1.6988610933887844E-3</v>
      </c>
      <c r="E95" s="76">
        <v>3.4970621492881821E-4</v>
      </c>
      <c r="F95" s="76">
        <v>2.5552400603837391E-3</v>
      </c>
      <c r="G95" s="76">
        <v>1.0462204078751619E-3</v>
      </c>
      <c r="H95" s="76">
        <v>7.928494343321038E-4</v>
      </c>
      <c r="I95" s="76">
        <v>8.9425750217363099E-4</v>
      </c>
      <c r="J95" s="76">
        <v>7.4025112915174197E-4</v>
      </c>
      <c r="K95" s="76">
        <v>3.0449514253453214E-4</v>
      </c>
      <c r="L95" s="76">
        <v>3.4071645802896103E-4</v>
      </c>
      <c r="M95" s="76">
        <v>1.9325202875071865E-3</v>
      </c>
      <c r="N95" s="76">
        <v>1.2002104730713761E-4</v>
      </c>
      <c r="O95" s="76">
        <v>1.388561958112922E-4</v>
      </c>
      <c r="P95" s="76">
        <v>2.244937367437431E-3</v>
      </c>
      <c r="Q95" s="76">
        <v>4.8890141005050074E-4</v>
      </c>
      <c r="R95" s="76">
        <v>6.7465141146363415E-3</v>
      </c>
      <c r="S95" s="76">
        <v>1.1845802066233594E-3</v>
      </c>
      <c r="T95" s="76">
        <v>9.8659680900897674E-4</v>
      </c>
      <c r="U95" s="76">
        <v>9.7663069060775374E-4</v>
      </c>
      <c r="V95" s="76">
        <v>1.0404899715330995E-3</v>
      </c>
      <c r="W95" s="76">
        <v>1.3179605329571679E-3</v>
      </c>
      <c r="X95" s="76">
        <v>4.5095472392177836E-3</v>
      </c>
      <c r="Y95" s="76">
        <v>1.3170773154359183E-3</v>
      </c>
      <c r="Z95" s="76">
        <v>5.7385818367348598E-3</v>
      </c>
      <c r="AA95" s="76">
        <v>1.417670908779974E-3</v>
      </c>
      <c r="AB95" s="76">
        <v>1.0606468895798817E-3</v>
      </c>
      <c r="AC95" s="76">
        <v>1.515908644590416E-3</v>
      </c>
      <c r="AD95" s="76">
        <v>8.2952415739897948E-4</v>
      </c>
      <c r="AE95" s="76">
        <v>3.7492771878766371E-3</v>
      </c>
      <c r="AF95" s="76">
        <v>7.9122576668562449E-4</v>
      </c>
      <c r="AG95" s="76">
        <v>8.6765551017819395E-3</v>
      </c>
      <c r="AH95" s="76">
        <v>7.060952847948233E-3</v>
      </c>
      <c r="AI95" s="76">
        <v>6.5145907528697377E-4</v>
      </c>
      <c r="AJ95" s="76">
        <v>2.7497641753155739E-2</v>
      </c>
      <c r="AK95" s="76">
        <v>2.441636166740288E-2</v>
      </c>
      <c r="AL95" s="76">
        <v>5.817718757090307E-4</v>
      </c>
      <c r="AM95" s="76">
        <v>1.6564915193550325E-2</v>
      </c>
      <c r="AN95" s="76">
        <v>8.3145654015253576E-3</v>
      </c>
      <c r="AO95" s="76">
        <v>8.9020023925905285E-4</v>
      </c>
      <c r="AP95" s="76">
        <v>5.2977506629143818E-3</v>
      </c>
      <c r="AQ95" s="76">
        <v>0</v>
      </c>
    </row>
    <row r="96" spans="1:43" s="73" customFormat="1" ht="10.5" customHeight="1">
      <c r="A96" s="64" t="s">
        <v>528</v>
      </c>
      <c r="B96" s="76">
        <v>1.2691458594978007E-2</v>
      </c>
      <c r="C96" s="76">
        <v>2.4388204862666366E-2</v>
      </c>
      <c r="D96" s="76">
        <v>1.3263517423101404E-2</v>
      </c>
      <c r="E96" s="76">
        <v>3.4421616860829098E-2</v>
      </c>
      <c r="F96" s="76">
        <v>1.1298157662781992E-2</v>
      </c>
      <c r="G96" s="76">
        <v>1.6015688333033216E-2</v>
      </c>
      <c r="H96" s="76">
        <v>5.7595248819160838E-3</v>
      </c>
      <c r="I96" s="76">
        <v>1.4897131597830363E-2</v>
      </c>
      <c r="J96" s="76">
        <v>1.2725832730145853E-2</v>
      </c>
      <c r="K96" s="76">
        <v>1.527937203951114E-2</v>
      </c>
      <c r="L96" s="76">
        <v>1.063182014760951E-2</v>
      </c>
      <c r="M96" s="76">
        <v>1.6343841038789931E-2</v>
      </c>
      <c r="N96" s="76">
        <v>1.3993764624107121E-2</v>
      </c>
      <c r="O96" s="76">
        <v>9.3648350765131016E-3</v>
      </c>
      <c r="P96" s="76">
        <v>1.4321323289959468E-2</v>
      </c>
      <c r="Q96" s="76">
        <v>1.437308828296549E-2</v>
      </c>
      <c r="R96" s="76">
        <v>1.3732294125446977E-2</v>
      </c>
      <c r="S96" s="76">
        <v>1.104762212568298E-2</v>
      </c>
      <c r="T96" s="76">
        <v>1.7199127398174311E-2</v>
      </c>
      <c r="U96" s="76">
        <v>1.3010547028998797E-2</v>
      </c>
      <c r="V96" s="76">
        <v>1.107455091902964E-2</v>
      </c>
      <c r="W96" s="76">
        <v>9.6021959238719191E-3</v>
      </c>
      <c r="X96" s="76">
        <v>1.3734015291569287E-2</v>
      </c>
      <c r="Y96" s="76">
        <v>1.2068547325967011E-2</v>
      </c>
      <c r="Z96" s="76">
        <v>1.6754023591468922E-2</v>
      </c>
      <c r="AA96" s="76">
        <v>1.0631650930055352E-2</v>
      </c>
      <c r="AB96" s="76">
        <v>1.1520402182740832E-2</v>
      </c>
      <c r="AC96" s="76">
        <v>8.608328989267203E-3</v>
      </c>
      <c r="AD96" s="76">
        <v>4.8482696402761512E-3</v>
      </c>
      <c r="AE96" s="76">
        <v>1.2800369785173467E-2</v>
      </c>
      <c r="AF96" s="76">
        <v>1.1231999638901397E-2</v>
      </c>
      <c r="AG96" s="76">
        <v>2.079455977030692E-2</v>
      </c>
      <c r="AH96" s="76">
        <v>2.5750017233811959E-2</v>
      </c>
      <c r="AI96" s="76">
        <v>9.8398294039026748E-3</v>
      </c>
      <c r="AJ96" s="76">
        <v>1.4836445460703387E-2</v>
      </c>
      <c r="AK96" s="76">
        <v>9.3023146169659218E-2</v>
      </c>
      <c r="AL96" s="76">
        <v>2.6153471989894025E-2</v>
      </c>
      <c r="AM96" s="76">
        <v>1.4006366900480047E-2</v>
      </c>
      <c r="AN96" s="76">
        <v>2.3072020854346832E-2</v>
      </c>
      <c r="AO96" s="76">
        <v>1.1595567028542036E-2</v>
      </c>
      <c r="AP96" s="76">
        <v>7.3574084766771372E-3</v>
      </c>
      <c r="AQ96" s="76">
        <v>0</v>
      </c>
    </row>
    <row r="97" spans="1:43" s="73" customFormat="1" ht="10.5" customHeight="1">
      <c r="A97" s="64" t="s">
        <v>529</v>
      </c>
      <c r="B97" s="76">
        <v>2.2044197218134975E-5</v>
      </c>
      <c r="C97" s="76">
        <v>6.6691170768779645E-4</v>
      </c>
      <c r="D97" s="76">
        <v>1.2634605002789152E-3</v>
      </c>
      <c r="E97" s="76">
        <v>2.0554845596139544E-3</v>
      </c>
      <c r="F97" s="76">
        <v>8.1964691227298734E-4</v>
      </c>
      <c r="G97" s="76">
        <v>5.6459288200779974E-4</v>
      </c>
      <c r="H97" s="76">
        <v>2.9360080667882734E-4</v>
      </c>
      <c r="I97" s="76">
        <v>4.1079009671752733E-3</v>
      </c>
      <c r="J97" s="76">
        <v>3.3915417550317356E-3</v>
      </c>
      <c r="K97" s="76">
        <v>1.3993182575193308E-3</v>
      </c>
      <c r="L97" s="76">
        <v>5.9622667104366263E-4</v>
      </c>
      <c r="M97" s="76">
        <v>8.5470573523007819E-4</v>
      </c>
      <c r="N97" s="76">
        <v>1.3823071767237777E-3</v>
      </c>
      <c r="O97" s="76">
        <v>6.5319546248732044E-4</v>
      </c>
      <c r="P97" s="76">
        <v>5.8943062615310587E-4</v>
      </c>
      <c r="Q97" s="76">
        <v>2.2403627821602386E-3</v>
      </c>
      <c r="R97" s="76">
        <v>2.4129770790458382E-3</v>
      </c>
      <c r="S97" s="76">
        <v>1.9541776051868452E-3</v>
      </c>
      <c r="T97" s="76">
        <v>1.2474334273045108E-3</v>
      </c>
      <c r="U97" s="76">
        <v>8.1239886925838672E-4</v>
      </c>
      <c r="V97" s="76">
        <v>1.4351637422462622E-3</v>
      </c>
      <c r="W97" s="76">
        <v>7.6776206813794338E-4</v>
      </c>
      <c r="X97" s="76">
        <v>8.556734161179264E-4</v>
      </c>
      <c r="Y97" s="76">
        <v>9.2154207319157359E-4</v>
      </c>
      <c r="Z97" s="76">
        <v>4.5341774098880928E-4</v>
      </c>
      <c r="AA97" s="76">
        <v>1.3419242436675139E-3</v>
      </c>
      <c r="AB97" s="76">
        <v>7.0095414672191418E-4</v>
      </c>
      <c r="AC97" s="76">
        <v>1.620865111775924E-3</v>
      </c>
      <c r="AD97" s="76">
        <v>3.0272994629297134E-4</v>
      </c>
      <c r="AE97" s="76">
        <v>1.8052447895542314E-3</v>
      </c>
      <c r="AF97" s="76">
        <v>1.2139592498196542E-3</v>
      </c>
      <c r="AG97" s="76">
        <v>2.3221042873626935E-2</v>
      </c>
      <c r="AH97" s="76">
        <v>5.9236090675494225E-3</v>
      </c>
      <c r="AI97" s="76">
        <v>1.4329042556395159E-2</v>
      </c>
      <c r="AJ97" s="76">
        <v>4.9101246316586439E-3</v>
      </c>
      <c r="AK97" s="76">
        <v>4.759799092140451E-3</v>
      </c>
      <c r="AL97" s="76">
        <v>2.0183639661107097E-3</v>
      </c>
      <c r="AM97" s="76">
        <v>9.1779725183102085E-3</v>
      </c>
      <c r="AN97" s="76">
        <v>1.2358989007711537E-3</v>
      </c>
      <c r="AO97" s="76">
        <v>8.9218341367055497E-3</v>
      </c>
      <c r="AP97" s="76">
        <v>1.3605848223519318E-2</v>
      </c>
      <c r="AQ97" s="76">
        <v>0</v>
      </c>
    </row>
    <row r="98" spans="1:43" s="73" customFormat="1" ht="10.5" customHeight="1">
      <c r="A98" s="64" t="s">
        <v>545</v>
      </c>
      <c r="B98" s="76">
        <v>3.7391080168750748E-3</v>
      </c>
      <c r="C98" s="76">
        <v>5.2726747362224664E-2</v>
      </c>
      <c r="D98" s="76">
        <v>2.510280113166178E-2</v>
      </c>
      <c r="E98" s="76">
        <v>4.1622059203228083E-2</v>
      </c>
      <c r="F98" s="76">
        <v>3.5691972650672345E-2</v>
      </c>
      <c r="G98" s="76">
        <v>0.11695782513209929</v>
      </c>
      <c r="H98" s="76">
        <v>2.9188774969098802E-2</v>
      </c>
      <c r="I98" s="76">
        <v>1.5712251864812916E-2</v>
      </c>
      <c r="J98" s="76">
        <v>1.6677050316852782E-2</v>
      </c>
      <c r="K98" s="76">
        <v>3.6648030709022873E-2</v>
      </c>
      <c r="L98" s="76">
        <v>1.4754702679768535E-2</v>
      </c>
      <c r="M98" s="76">
        <v>4.0686899207742953E-2</v>
      </c>
      <c r="N98" s="76">
        <v>1.5208914365387653E-2</v>
      </c>
      <c r="O98" s="76">
        <v>2.1780355381847336E-2</v>
      </c>
      <c r="P98" s="76">
        <v>4.0673088360592545E-2</v>
      </c>
      <c r="Q98" s="76">
        <v>7.7602348799737042E-2</v>
      </c>
      <c r="R98" s="76">
        <v>0.1327908492556108</v>
      </c>
      <c r="S98" s="76">
        <v>3.2610495649693504E-2</v>
      </c>
      <c r="T98" s="76">
        <v>4.3787368665456218E-2</v>
      </c>
      <c r="U98" s="76">
        <v>1.8760434129780793E-2</v>
      </c>
      <c r="V98" s="76">
        <v>2.8645740382577039E-2</v>
      </c>
      <c r="W98" s="76">
        <v>3.9182513379544037E-2</v>
      </c>
      <c r="X98" s="76">
        <v>4.2563832374458099E-2</v>
      </c>
      <c r="Y98" s="76">
        <v>4.1548286751494745E-2</v>
      </c>
      <c r="Z98" s="76">
        <v>7.4786678282070668E-2</v>
      </c>
      <c r="AA98" s="76">
        <v>3.1003521365101525E-2</v>
      </c>
      <c r="AB98" s="76">
        <v>2.6220479933546662E-2</v>
      </c>
      <c r="AC98" s="76">
        <v>1.7438519365253886E-2</v>
      </c>
      <c r="AD98" s="76">
        <v>1.6308860765832121E-2</v>
      </c>
      <c r="AE98" s="76">
        <v>2.9114208781757751E-2</v>
      </c>
      <c r="AF98" s="76">
        <v>2.2324753108876109E-2</v>
      </c>
      <c r="AG98" s="76">
        <v>8.4546797339232635E-2</v>
      </c>
      <c r="AH98" s="76">
        <v>6.8054819936236272E-2</v>
      </c>
      <c r="AI98" s="76">
        <v>2.5202162757691503E-2</v>
      </c>
      <c r="AJ98" s="76">
        <v>8.3203027748953107E-2</v>
      </c>
      <c r="AK98" s="76">
        <v>6.828104929492064E-2</v>
      </c>
      <c r="AL98" s="76">
        <v>7.5420723860818101E-3</v>
      </c>
      <c r="AM98" s="76">
        <v>6.8474737916000852E-2</v>
      </c>
      <c r="AN98" s="76">
        <v>3.9772780275910816E-2</v>
      </c>
      <c r="AO98" s="76">
        <v>3.7866323610261966E-2</v>
      </c>
      <c r="AP98" s="76">
        <v>4.3811298002897674E-2</v>
      </c>
      <c r="AQ98" s="76">
        <v>0</v>
      </c>
    </row>
    <row r="99" spans="1:43" s="73" customFormat="1" ht="10.5" customHeight="1">
      <c r="A99" s="64" t="s">
        <v>530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76">
        <v>0</v>
      </c>
      <c r="AI99" s="76">
        <v>0</v>
      </c>
      <c r="AJ99" s="76">
        <v>0</v>
      </c>
      <c r="AK99" s="76">
        <v>0</v>
      </c>
      <c r="AL99" s="76">
        <v>0</v>
      </c>
      <c r="AM99" s="76">
        <v>0</v>
      </c>
      <c r="AN99" s="76">
        <v>0</v>
      </c>
      <c r="AO99" s="76">
        <v>0</v>
      </c>
      <c r="AP99" s="76">
        <v>0</v>
      </c>
      <c r="AQ99" s="76">
        <v>0</v>
      </c>
    </row>
    <row r="100" spans="1:43" s="73" customFormat="1" ht="10.5" customHeight="1">
      <c r="A100" s="64" t="s">
        <v>531</v>
      </c>
      <c r="B100" s="76">
        <v>7.9004540462193277E-6</v>
      </c>
      <c r="C100" s="76">
        <v>1.0456929076206559E-3</v>
      </c>
      <c r="D100" s="76">
        <v>1.0265295018802201E-5</v>
      </c>
      <c r="E100" s="76">
        <v>0</v>
      </c>
      <c r="F100" s="76">
        <v>9.2612265208165799E-5</v>
      </c>
      <c r="G100" s="76">
        <v>0</v>
      </c>
      <c r="H100" s="76">
        <v>0</v>
      </c>
      <c r="I100" s="76">
        <v>2.5456547580054391E-5</v>
      </c>
      <c r="J100" s="76">
        <v>0</v>
      </c>
      <c r="K100" s="76">
        <v>0</v>
      </c>
      <c r="L100" s="76">
        <v>0</v>
      </c>
      <c r="M100" s="76">
        <v>5.2511882514222829E-4</v>
      </c>
      <c r="N100" s="76">
        <v>0</v>
      </c>
      <c r="O100" s="76">
        <v>3.6801705119193261E-5</v>
      </c>
      <c r="P100" s="76">
        <v>2.4124274814163436E-4</v>
      </c>
      <c r="Q100" s="76">
        <v>0</v>
      </c>
      <c r="R100" s="76">
        <v>0</v>
      </c>
      <c r="S100" s="76">
        <v>1.6675255813152507E-5</v>
      </c>
      <c r="T100" s="76">
        <v>0</v>
      </c>
      <c r="U100" s="76">
        <v>1.9198157521716577E-3</v>
      </c>
      <c r="V100" s="76">
        <v>9.4326082851660441E-4</v>
      </c>
      <c r="W100" s="76">
        <v>7.470392006597711E-6</v>
      </c>
      <c r="X100" s="76">
        <v>0</v>
      </c>
      <c r="Y100" s="76">
        <v>2.2283472334955242E-4</v>
      </c>
      <c r="Z100" s="76">
        <v>8.9784773660841729E-4</v>
      </c>
      <c r="AA100" s="76">
        <v>3.3424006232795479E-5</v>
      </c>
      <c r="AB100" s="76">
        <v>0</v>
      </c>
      <c r="AC100" s="76">
        <v>0</v>
      </c>
      <c r="AD100" s="76">
        <v>1.2445112800916504E-4</v>
      </c>
      <c r="AE100" s="76">
        <v>3.8612584466908822E-4</v>
      </c>
      <c r="AF100" s="76">
        <v>4.1369832570626653E-6</v>
      </c>
      <c r="AG100" s="76">
        <v>1.16440380728335E-3</v>
      </c>
      <c r="AH100" s="76">
        <v>5.0941286871862331E-3</v>
      </c>
      <c r="AI100" s="76">
        <v>3.8105919829314329E-6</v>
      </c>
      <c r="AJ100" s="76">
        <v>1.3108943796400412E-4</v>
      </c>
      <c r="AK100" s="76">
        <v>4.0937579566110178E-3</v>
      </c>
      <c r="AL100" s="76">
        <v>0</v>
      </c>
      <c r="AM100" s="76">
        <v>1.0755252984469733E-2</v>
      </c>
      <c r="AN100" s="76">
        <v>7.8956359105207085E-4</v>
      </c>
      <c r="AO100" s="76">
        <v>0</v>
      </c>
      <c r="AP100" s="76">
        <v>2.2168756207425282E-3</v>
      </c>
      <c r="AQ100" s="76">
        <v>0</v>
      </c>
    </row>
    <row r="101" spans="1:43" s="73" customFormat="1" ht="10.5" customHeight="1">
      <c r="A101" s="64" t="s">
        <v>538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76">
        <v>0</v>
      </c>
      <c r="AI101" s="76">
        <v>0</v>
      </c>
      <c r="AJ101" s="76">
        <v>0</v>
      </c>
      <c r="AK101" s="76">
        <v>0</v>
      </c>
      <c r="AL101" s="76">
        <v>0</v>
      </c>
      <c r="AM101" s="76">
        <v>0</v>
      </c>
      <c r="AN101" s="76">
        <v>4.3206263420513232E-5</v>
      </c>
      <c r="AO101" s="76">
        <v>6.8062031033317955E-2</v>
      </c>
      <c r="AP101" s="76">
        <v>0</v>
      </c>
      <c r="AQ101" s="76">
        <v>0</v>
      </c>
    </row>
    <row r="102" spans="1:43" s="73" customFormat="1" ht="10.5" customHeight="1">
      <c r="A102" s="64" t="s">
        <v>532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5.2112340346567866E-6</v>
      </c>
      <c r="AH102" s="76">
        <v>0</v>
      </c>
      <c r="AI102" s="76">
        <v>4.0588814543940875E-4</v>
      </c>
      <c r="AJ102" s="76">
        <v>3.3419019511400472E-2</v>
      </c>
      <c r="AK102" s="76">
        <v>0</v>
      </c>
      <c r="AL102" s="76">
        <v>0</v>
      </c>
      <c r="AM102" s="76">
        <v>9.3236351255247959E-4</v>
      </c>
      <c r="AN102" s="76">
        <v>3.3087855007108945E-3</v>
      </c>
      <c r="AO102" s="76">
        <v>0</v>
      </c>
      <c r="AP102" s="76">
        <v>4.276054318910312E-2</v>
      </c>
      <c r="AQ102" s="76">
        <v>0</v>
      </c>
    </row>
    <row r="103" spans="1:43" s="73" customFormat="1" ht="10.5" customHeight="1">
      <c r="A103" s="64" t="s">
        <v>539</v>
      </c>
      <c r="B103" s="76">
        <v>2.9351544979123317E-4</v>
      </c>
      <c r="C103" s="76">
        <v>2.2199593833699127E-3</v>
      </c>
      <c r="D103" s="76">
        <v>6.4356754063233117E-4</v>
      </c>
      <c r="E103" s="76">
        <v>1.5949544533047709E-3</v>
      </c>
      <c r="F103" s="76">
        <v>5.7569085319505878E-4</v>
      </c>
      <c r="G103" s="76">
        <v>1.7207210732878846E-3</v>
      </c>
      <c r="H103" s="76">
        <v>3.3993515678369961E-4</v>
      </c>
      <c r="I103" s="76">
        <v>1.0245673814225215E-3</v>
      </c>
      <c r="J103" s="76">
        <v>1.4278654001880244E-3</v>
      </c>
      <c r="K103" s="76">
        <v>1.3369991341500877E-3</v>
      </c>
      <c r="L103" s="76">
        <v>1.7735340013593172E-3</v>
      </c>
      <c r="M103" s="76">
        <v>1.1612539944042227E-3</v>
      </c>
      <c r="N103" s="76">
        <v>1.3883255140219885E-3</v>
      </c>
      <c r="O103" s="76">
        <v>5.2695963186400537E-4</v>
      </c>
      <c r="P103" s="76">
        <v>5.512699752330077E-4</v>
      </c>
      <c r="Q103" s="76">
        <v>1.0813419180479339E-3</v>
      </c>
      <c r="R103" s="76">
        <v>1.6559716307498159E-3</v>
      </c>
      <c r="S103" s="76">
        <v>1.3293746940579441E-3</v>
      </c>
      <c r="T103" s="76">
        <v>1.6968742347620689E-3</v>
      </c>
      <c r="U103" s="76">
        <v>7.007092549774944E-4</v>
      </c>
      <c r="V103" s="76">
        <v>1.8569384424432778E-3</v>
      </c>
      <c r="W103" s="76">
        <v>6.533704862957617E-4</v>
      </c>
      <c r="X103" s="76">
        <v>1.1150295949353215E-3</v>
      </c>
      <c r="Y103" s="76">
        <v>1.2997055318844978E-3</v>
      </c>
      <c r="Z103" s="76">
        <v>1.5581608808029562E-3</v>
      </c>
      <c r="AA103" s="76">
        <v>1.5435757866358367E-3</v>
      </c>
      <c r="AB103" s="76">
        <v>1.0844808499203317E-3</v>
      </c>
      <c r="AC103" s="76">
        <v>1.1850608364115758E-3</v>
      </c>
      <c r="AD103" s="76">
        <v>0</v>
      </c>
      <c r="AE103" s="76">
        <v>0</v>
      </c>
      <c r="AF103" s="76">
        <v>0</v>
      </c>
      <c r="AG103" s="76">
        <v>1.2269005112622246E-4</v>
      </c>
      <c r="AH103" s="76">
        <v>2.4273991494418493E-3</v>
      </c>
      <c r="AI103" s="76">
        <v>1.6811442618250245E-4</v>
      </c>
      <c r="AJ103" s="76">
        <v>2.0590910582509654E-4</v>
      </c>
      <c r="AK103" s="76">
        <v>1.280873522921674E-4</v>
      </c>
      <c r="AL103" s="76">
        <v>2.2439196940019854E-5</v>
      </c>
      <c r="AM103" s="76">
        <v>2.8301998495543749E-4</v>
      </c>
      <c r="AN103" s="76">
        <v>0</v>
      </c>
      <c r="AO103" s="76">
        <v>0</v>
      </c>
      <c r="AP103" s="76">
        <v>2.8904037286034371E-5</v>
      </c>
      <c r="AQ103" s="76">
        <v>0</v>
      </c>
    </row>
    <row r="104" spans="1:43" s="73" customFormat="1" ht="10.5" customHeight="1">
      <c r="A104" s="64" t="s">
        <v>540</v>
      </c>
      <c r="B104" s="76">
        <v>3.8993365482101617E-6</v>
      </c>
      <c r="C104" s="76">
        <v>1.6852593065540725E-5</v>
      </c>
      <c r="D104" s="76">
        <v>0</v>
      </c>
      <c r="E104" s="76">
        <v>0</v>
      </c>
      <c r="F104" s="76">
        <v>1.632484793306191E-6</v>
      </c>
      <c r="G104" s="76">
        <v>0</v>
      </c>
      <c r="H104" s="76">
        <v>0</v>
      </c>
      <c r="I104" s="76">
        <v>1.0769396918502366E-4</v>
      </c>
      <c r="J104" s="76">
        <v>0</v>
      </c>
      <c r="K104" s="76">
        <v>0</v>
      </c>
      <c r="L104" s="76">
        <v>0</v>
      </c>
      <c r="M104" s="76">
        <v>0</v>
      </c>
      <c r="N104" s="76">
        <v>2.3126301654870769E-4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7.2743412835330106E-6</v>
      </c>
      <c r="U104" s="76">
        <v>3.8491866856299308E-5</v>
      </c>
      <c r="V104" s="76">
        <v>1.127740557874231E-4</v>
      </c>
      <c r="W104" s="76">
        <v>4.8248019902029837E-4</v>
      </c>
      <c r="X104" s="76">
        <v>2.8159569016902853E-4</v>
      </c>
      <c r="Y104" s="76">
        <v>5.6113255235389474E-5</v>
      </c>
      <c r="Z104" s="76">
        <v>3.9566108587861056E-6</v>
      </c>
      <c r="AA104" s="76">
        <v>0</v>
      </c>
      <c r="AB104" s="76">
        <v>0</v>
      </c>
      <c r="AC104" s="76">
        <v>1.4042953852434667E-5</v>
      </c>
      <c r="AD104" s="76">
        <v>1.079980954491284E-5</v>
      </c>
      <c r="AE104" s="76">
        <v>5.4508437613246224E-4</v>
      </c>
      <c r="AF104" s="76">
        <v>9.9758635071117875E-5</v>
      </c>
      <c r="AG104" s="76">
        <v>1.1568539925334077E-3</v>
      </c>
      <c r="AH104" s="76">
        <v>5.2957642844033337E-4</v>
      </c>
      <c r="AI104" s="76">
        <v>2.482590274332419E-4</v>
      </c>
      <c r="AJ104" s="76">
        <v>3.3867078937166086E-3</v>
      </c>
      <c r="AK104" s="76">
        <v>8.2692017089384246E-4</v>
      </c>
      <c r="AL104" s="76">
        <v>6.3488528728478303E-5</v>
      </c>
      <c r="AM104" s="76">
        <v>1.0340754602870122E-3</v>
      </c>
      <c r="AN104" s="76">
        <v>2.3203978679889035E-4</v>
      </c>
      <c r="AO104" s="76">
        <v>1.0869490573735014E-3</v>
      </c>
      <c r="AP104" s="76">
        <v>2.4990173646114794E-4</v>
      </c>
      <c r="AQ104" s="76">
        <v>0</v>
      </c>
    </row>
    <row r="105" spans="1:43" s="73" customFormat="1" ht="10.5" customHeight="1">
      <c r="A105" s="64" t="s">
        <v>541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76">
        <v>0</v>
      </c>
      <c r="AI105" s="76">
        <v>4.6574684944698802E-4</v>
      </c>
      <c r="AJ105" s="76">
        <v>0</v>
      </c>
      <c r="AK105" s="76">
        <v>1.0130399498242866E-3</v>
      </c>
      <c r="AL105" s="76">
        <v>2.8949808234901159E-6</v>
      </c>
      <c r="AM105" s="76">
        <v>5.7160105972540998E-4</v>
      </c>
      <c r="AN105" s="76">
        <v>6.4507913727072756E-4</v>
      </c>
      <c r="AO105" s="76">
        <v>3.9776861331352661E-3</v>
      </c>
      <c r="AP105" s="76">
        <v>1.239057857151823E-3</v>
      </c>
      <c r="AQ105" s="76">
        <v>0</v>
      </c>
    </row>
    <row r="106" spans="1:43" s="73" customFormat="1" ht="10.5" customHeight="1">
      <c r="A106" s="64" t="s">
        <v>533</v>
      </c>
      <c r="B106" s="76">
        <v>0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76">
        <v>0</v>
      </c>
      <c r="AK106" s="76">
        <v>0</v>
      </c>
      <c r="AL106" s="76">
        <v>0</v>
      </c>
      <c r="AM106" s="76">
        <v>0</v>
      </c>
      <c r="AN106" s="76">
        <v>0</v>
      </c>
      <c r="AO106" s="76">
        <v>0</v>
      </c>
      <c r="AP106" s="76">
        <v>0</v>
      </c>
      <c r="AQ106" s="76">
        <v>0</v>
      </c>
    </row>
    <row r="107" spans="1:43" s="74" customFormat="1" ht="10.5" customHeight="1"/>
    <row r="108" spans="1:43" s="74" customFormat="1" ht="10.5" customHeight="1">
      <c r="A108" s="70" t="s">
        <v>197</v>
      </c>
    </row>
    <row r="109" spans="1:43" s="74" customFormat="1" ht="10.5" customHeight="1">
      <c r="A109" s="69"/>
    </row>
    <row r="110" spans="1:43" s="74" customFormat="1" ht="10.5" customHeight="1"/>
    <row r="111" spans="1:43" s="74" customFormat="1" ht="10.5" customHeight="1"/>
    <row r="112" spans="1:43" s="74" customFormat="1" ht="10.5" customHeight="1"/>
    <row r="113" s="74" customFormat="1" ht="10.5" customHeight="1"/>
    <row r="114" s="74" customFormat="1" ht="10.5" customHeight="1"/>
    <row r="115" s="74" customFormat="1" ht="10.5" customHeight="1"/>
    <row r="116" s="74" customFormat="1" ht="10.5" customHeight="1"/>
    <row r="117" s="74" customFormat="1" ht="10.5" customHeight="1"/>
    <row r="118" s="74" customFormat="1" ht="10.5" customHeight="1"/>
    <row r="119" s="74" customFormat="1" ht="10.5" customHeight="1"/>
    <row r="120" s="74" customFormat="1" ht="10.5" customHeight="1"/>
    <row r="121" s="74" customFormat="1" ht="10.5" customHeight="1"/>
    <row r="122" s="74" customFormat="1" ht="10.5" customHeight="1"/>
    <row r="123" s="74" customFormat="1" ht="10.5" customHeight="1"/>
    <row r="124" s="74" customFormat="1" ht="10.5" customHeight="1"/>
    <row r="125" s="74" customFormat="1" ht="10.5" customHeight="1"/>
    <row r="126" s="74" customFormat="1" ht="10.5" customHeight="1"/>
    <row r="127" s="74" customFormat="1" ht="10.5" customHeight="1"/>
    <row r="128" s="74" customFormat="1" ht="10.5" customHeight="1"/>
    <row r="129" s="74" customFormat="1" ht="10.5" customHeight="1"/>
    <row r="130" s="74" customFormat="1" ht="10.5" customHeight="1"/>
    <row r="131" s="74" customFormat="1" ht="10.5" customHeight="1"/>
    <row r="132" s="74" customFormat="1" ht="10.5" customHeight="1"/>
    <row r="133" s="74" customFormat="1" ht="10.5" customHeight="1"/>
    <row r="134" s="74" customFormat="1" ht="10.5" customHeight="1"/>
    <row r="135" s="74" customFormat="1" ht="10.5" customHeight="1"/>
    <row r="136" s="74" customFormat="1" ht="10.5" customHeight="1"/>
    <row r="137" s="74" customFormat="1" ht="10.5" customHeight="1"/>
    <row r="138" s="74" customFormat="1" ht="10.5" customHeight="1"/>
    <row r="139" s="74" customFormat="1" ht="10.5" customHeight="1"/>
    <row r="140" s="74" customFormat="1" ht="10.5" customHeight="1"/>
    <row r="141" s="74" customFormat="1" ht="10.5" customHeight="1"/>
    <row r="142" s="74" customFormat="1" ht="10.5" customHeight="1"/>
    <row r="143" s="74" customFormat="1" ht="10.5" customHeight="1"/>
    <row r="144" s="74" customFormat="1" ht="10.5" customHeight="1"/>
    <row r="145" s="74" customFormat="1" ht="10.5" customHeight="1"/>
    <row r="146" s="74" customFormat="1" ht="10.5" customHeight="1"/>
    <row r="147" s="74" customFormat="1" ht="10.5" customHeight="1"/>
    <row r="148" s="74" customFormat="1" ht="10.5" customHeight="1"/>
    <row r="149" s="74" customFormat="1" ht="10.5" customHeight="1"/>
    <row r="150" s="74" customFormat="1" ht="10.5" customHeight="1"/>
    <row r="151" s="74" customFormat="1" ht="10.5" customHeight="1"/>
    <row r="152" s="74" customFormat="1" ht="10.5" customHeight="1"/>
    <row r="153" s="74" customFormat="1" ht="10.5" customHeight="1"/>
    <row r="154" s="74" customFormat="1" ht="10.5" customHeight="1"/>
    <row r="155" s="74" customFormat="1" ht="10.5" customHeight="1"/>
    <row r="156" s="74" customFormat="1" ht="10.5" customHeight="1"/>
    <row r="157" s="74" customFormat="1" ht="10.5" customHeight="1"/>
    <row r="158" s="74" customFormat="1" ht="10.5" customHeight="1"/>
    <row r="159" s="74" customFormat="1" ht="10.5" customHeight="1"/>
    <row r="160" s="74" customFormat="1" ht="10.5" customHeight="1"/>
    <row r="161" s="74" customFormat="1" ht="10.5" customHeight="1"/>
  </sheetData>
  <mergeCells count="44">
    <mergeCell ref="A1:AQ1"/>
    <mergeCell ref="AC5:AC7"/>
    <mergeCell ref="AD5:AD7"/>
    <mergeCell ref="AE5:AE7"/>
    <mergeCell ref="AF5:AF7"/>
    <mergeCell ref="V5:V7"/>
    <mergeCell ref="H5:H7"/>
    <mergeCell ref="I5:I7"/>
    <mergeCell ref="A3:A7"/>
    <mergeCell ref="B5:B7"/>
    <mergeCell ref="C5:C7"/>
    <mergeCell ref="D5:D7"/>
    <mergeCell ref="E5:E7"/>
    <mergeCell ref="F5:F7"/>
    <mergeCell ref="G5:G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W5:W7"/>
    <mergeCell ref="X5:X7"/>
    <mergeCell ref="Y5:Y7"/>
    <mergeCell ref="Z5:Z7"/>
    <mergeCell ref="AA5:AA7"/>
    <mergeCell ref="AB5:AB7"/>
    <mergeCell ref="AG5:AG7"/>
    <mergeCell ref="AN5:AN7"/>
    <mergeCell ref="AO5:AO7"/>
    <mergeCell ref="AP5:AP7"/>
    <mergeCell ref="AQ5:AQ7"/>
    <mergeCell ref="AH5:AH7"/>
    <mergeCell ref="AI5:AI7"/>
    <mergeCell ref="AJ5:AJ7"/>
    <mergeCell ref="AK5:AK7"/>
    <mergeCell ref="AL5:AL7"/>
    <mergeCell ref="AM5:AM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60"/>
  <sheetViews>
    <sheetView showGridLines="0" zoomScale="160" zoomScaleNormal="16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B8" sqref="B8:CV49"/>
    </sheetView>
  </sheetViews>
  <sheetFormatPr defaultRowHeight="10.5" customHeight="1"/>
  <cols>
    <col min="1" max="1" width="56.140625" style="88" customWidth="1"/>
    <col min="2" max="2" width="12.42578125" style="88" customWidth="1"/>
    <col min="3" max="16384" width="9.140625" style="88"/>
  </cols>
  <sheetData>
    <row r="1" spans="1:100" s="70" customFormat="1" ht="21" customHeight="1">
      <c r="A1" s="161" t="s">
        <v>567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</row>
    <row r="2" spans="1:100" s="70" customFormat="1" ht="21" customHeight="1" thickBot="1">
      <c r="A2" s="85"/>
      <c r="B2" s="84"/>
      <c r="C2" s="84"/>
      <c r="D2" s="84"/>
      <c r="E2" s="84"/>
      <c r="F2" s="84"/>
      <c r="G2" s="84"/>
      <c r="H2" s="84"/>
      <c r="I2" s="84"/>
      <c r="J2" s="84"/>
    </row>
    <row r="3" spans="1:100" s="70" customFormat="1" ht="9.75" thickTop="1" thickBot="1">
      <c r="A3" s="127" t="s">
        <v>211</v>
      </c>
      <c r="B3" s="162" t="s">
        <v>210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</row>
    <row r="4" spans="1:100" s="102" customFormat="1" ht="9" thickTop="1">
      <c r="A4" s="146"/>
      <c r="B4" s="79">
        <v>1901</v>
      </c>
      <c r="C4" s="79">
        <v>1902</v>
      </c>
      <c r="D4" s="79">
        <v>1903</v>
      </c>
      <c r="E4" s="79">
        <v>1904</v>
      </c>
      <c r="F4" s="79">
        <v>1905</v>
      </c>
      <c r="G4" s="79">
        <v>1906</v>
      </c>
      <c r="H4" s="79">
        <v>1907</v>
      </c>
      <c r="I4" s="79">
        <v>1908</v>
      </c>
      <c r="J4" s="79">
        <v>1909</v>
      </c>
      <c r="K4" s="79" t="s">
        <v>298</v>
      </c>
      <c r="L4" s="79" t="s">
        <v>299</v>
      </c>
      <c r="M4" s="79" t="s">
        <v>300</v>
      </c>
      <c r="N4" s="79" t="s">
        <v>301</v>
      </c>
      <c r="O4" s="79" t="s">
        <v>302</v>
      </c>
      <c r="P4" s="79" t="s">
        <v>303</v>
      </c>
      <c r="Q4" s="79">
        <v>5800</v>
      </c>
      <c r="R4" s="79" t="s">
        <v>304</v>
      </c>
      <c r="S4" s="79" t="s">
        <v>305</v>
      </c>
      <c r="T4" s="79" t="s">
        <v>306</v>
      </c>
      <c r="U4" s="79" t="s">
        <v>307</v>
      </c>
      <c r="V4" s="79" t="s">
        <v>308</v>
      </c>
      <c r="W4" s="79" t="s">
        <v>309</v>
      </c>
      <c r="X4" s="79" t="s">
        <v>310</v>
      </c>
      <c r="Y4" s="79" t="s">
        <v>311</v>
      </c>
      <c r="Z4" s="79" t="s">
        <v>312</v>
      </c>
      <c r="AA4" s="79" t="s">
        <v>313</v>
      </c>
      <c r="AB4" s="79" t="s">
        <v>314</v>
      </c>
      <c r="AC4" s="79" t="s">
        <v>315</v>
      </c>
      <c r="AD4" s="79" t="s">
        <v>316</v>
      </c>
      <c r="AE4" s="79" t="s">
        <v>317</v>
      </c>
      <c r="AF4" s="79" t="s">
        <v>318</v>
      </c>
      <c r="AG4" s="79">
        <v>13000</v>
      </c>
      <c r="AH4" s="79" t="s">
        <v>319</v>
      </c>
      <c r="AI4" s="79" t="s">
        <v>320</v>
      </c>
      <c r="AJ4" s="79" t="s">
        <v>321</v>
      </c>
      <c r="AK4" s="79" t="s">
        <v>322</v>
      </c>
      <c r="AL4" s="79" t="s">
        <v>323</v>
      </c>
      <c r="AM4" s="79" t="s">
        <v>324</v>
      </c>
      <c r="AN4" s="79" t="s">
        <v>325</v>
      </c>
      <c r="AO4" s="79" t="s">
        <v>326</v>
      </c>
      <c r="AP4" s="79" t="s">
        <v>327</v>
      </c>
      <c r="AQ4" s="79" t="s">
        <v>328</v>
      </c>
      <c r="AR4" s="79" t="s">
        <v>329</v>
      </c>
      <c r="AS4" s="79" t="s">
        <v>330</v>
      </c>
      <c r="AT4" s="79" t="s">
        <v>331</v>
      </c>
      <c r="AU4" s="79" t="s">
        <v>332</v>
      </c>
      <c r="AV4" s="79" t="s">
        <v>333</v>
      </c>
      <c r="AW4" s="79" t="s">
        <v>334</v>
      </c>
      <c r="AX4" s="79" t="s">
        <v>335</v>
      </c>
      <c r="AY4" s="79" t="s">
        <v>336</v>
      </c>
      <c r="AZ4" s="79" t="s">
        <v>337</v>
      </c>
      <c r="BA4" s="79" t="s">
        <v>338</v>
      </c>
      <c r="BB4" s="79" t="s">
        <v>339</v>
      </c>
      <c r="BC4" s="79" t="s">
        <v>340</v>
      </c>
      <c r="BD4" s="79" t="s">
        <v>341</v>
      </c>
      <c r="BE4" s="79" t="s">
        <v>342</v>
      </c>
      <c r="BF4" s="79" t="s">
        <v>343</v>
      </c>
      <c r="BG4" s="79" t="s">
        <v>344</v>
      </c>
      <c r="BH4" s="79" t="s">
        <v>345</v>
      </c>
      <c r="BI4" s="79" t="s">
        <v>346</v>
      </c>
      <c r="BJ4" s="79" t="s">
        <v>347</v>
      </c>
      <c r="BK4" s="79" t="s">
        <v>348</v>
      </c>
      <c r="BL4" s="79" t="s">
        <v>349</v>
      </c>
      <c r="BM4" s="79" t="s">
        <v>350</v>
      </c>
      <c r="BN4" s="79" t="s">
        <v>351</v>
      </c>
      <c r="BO4" s="79" t="s">
        <v>352</v>
      </c>
      <c r="BP4" s="79" t="s">
        <v>353</v>
      </c>
      <c r="BQ4" s="79" t="s">
        <v>354</v>
      </c>
      <c r="BR4" s="79" t="s">
        <v>355</v>
      </c>
      <c r="BS4" s="79" t="s">
        <v>356</v>
      </c>
      <c r="BT4" s="79" t="s">
        <v>357</v>
      </c>
      <c r="BU4" s="79" t="s">
        <v>358</v>
      </c>
      <c r="BV4" s="79" t="s">
        <v>359</v>
      </c>
      <c r="BW4" s="79" t="s">
        <v>360</v>
      </c>
      <c r="BX4" s="79" t="s">
        <v>361</v>
      </c>
      <c r="BY4" s="79" t="s">
        <v>362</v>
      </c>
      <c r="BZ4" s="79" t="s">
        <v>363</v>
      </c>
      <c r="CA4" s="79" t="s">
        <v>364</v>
      </c>
      <c r="CB4" s="79" t="s">
        <v>365</v>
      </c>
      <c r="CC4" s="79" t="s">
        <v>366</v>
      </c>
      <c r="CD4" s="79" t="s">
        <v>367</v>
      </c>
      <c r="CE4" s="79" t="s">
        <v>368</v>
      </c>
      <c r="CF4" s="79" t="s">
        <v>369</v>
      </c>
      <c r="CG4" s="79">
        <v>55002</v>
      </c>
      <c r="CH4" s="79" t="s">
        <v>370</v>
      </c>
      <c r="CI4" s="79">
        <v>58002</v>
      </c>
      <c r="CJ4" s="105">
        <v>58003</v>
      </c>
      <c r="CK4" s="105">
        <v>58004</v>
      </c>
      <c r="CL4" s="79" t="s">
        <v>371</v>
      </c>
      <c r="CM4" s="79" t="s">
        <v>372</v>
      </c>
      <c r="CN4" s="79">
        <v>69801</v>
      </c>
      <c r="CO4" s="79">
        <v>84001</v>
      </c>
      <c r="CP4" s="79" t="s">
        <v>373</v>
      </c>
      <c r="CQ4" s="79">
        <v>85922</v>
      </c>
      <c r="CR4" s="79">
        <v>90801</v>
      </c>
      <c r="CS4" s="79">
        <v>90802</v>
      </c>
      <c r="CT4" s="79">
        <v>90803</v>
      </c>
      <c r="CU4" s="79">
        <v>90804</v>
      </c>
      <c r="CV4" s="79">
        <v>97001</v>
      </c>
    </row>
    <row r="5" spans="1:100" s="103" customFormat="1" ht="8.25">
      <c r="A5" s="146"/>
      <c r="B5" s="159" t="s">
        <v>374</v>
      </c>
      <c r="C5" s="159" t="s">
        <v>375</v>
      </c>
      <c r="D5" s="159" t="s">
        <v>376</v>
      </c>
      <c r="E5" s="159" t="s">
        <v>377</v>
      </c>
      <c r="F5" s="159" t="s">
        <v>378</v>
      </c>
      <c r="G5" s="159" t="s">
        <v>379</v>
      </c>
      <c r="H5" s="159" t="s">
        <v>380</v>
      </c>
      <c r="I5" s="159" t="s">
        <v>381</v>
      </c>
      <c r="J5" s="159" t="s">
        <v>382</v>
      </c>
      <c r="K5" s="159" t="s">
        <v>383</v>
      </c>
      <c r="L5" s="159" t="s">
        <v>384</v>
      </c>
      <c r="M5" s="159" t="s">
        <v>385</v>
      </c>
      <c r="N5" s="159" t="s">
        <v>386</v>
      </c>
      <c r="O5" s="159" t="s">
        <v>387</v>
      </c>
      <c r="P5" s="159" t="s">
        <v>388</v>
      </c>
      <c r="Q5" s="159" t="s">
        <v>389</v>
      </c>
      <c r="R5" s="159" t="s">
        <v>390</v>
      </c>
      <c r="S5" s="159" t="s">
        <v>391</v>
      </c>
      <c r="T5" s="159" t="s">
        <v>392</v>
      </c>
      <c r="U5" s="159" t="s">
        <v>393</v>
      </c>
      <c r="V5" s="159" t="s">
        <v>394</v>
      </c>
      <c r="W5" s="159" t="s">
        <v>395</v>
      </c>
      <c r="X5" s="159" t="s">
        <v>396</v>
      </c>
      <c r="Y5" s="159" t="s">
        <v>397</v>
      </c>
      <c r="Z5" s="159" t="s">
        <v>398</v>
      </c>
      <c r="AA5" s="159" t="s">
        <v>399</v>
      </c>
      <c r="AB5" s="159" t="s">
        <v>400</v>
      </c>
      <c r="AC5" s="159" t="s">
        <v>401</v>
      </c>
      <c r="AD5" s="159" t="s">
        <v>223</v>
      </c>
      <c r="AE5" s="159" t="s">
        <v>402</v>
      </c>
      <c r="AF5" s="159" t="s">
        <v>148</v>
      </c>
      <c r="AG5" s="159" t="s">
        <v>226</v>
      </c>
      <c r="AH5" s="159" t="s">
        <v>150</v>
      </c>
      <c r="AI5" s="159" t="s">
        <v>403</v>
      </c>
      <c r="AJ5" s="159" t="s">
        <v>404</v>
      </c>
      <c r="AK5" s="159" t="s">
        <v>405</v>
      </c>
      <c r="AL5" s="159" t="s">
        <v>406</v>
      </c>
      <c r="AM5" s="159" t="s">
        <v>407</v>
      </c>
      <c r="AN5" s="159" t="s">
        <v>155</v>
      </c>
      <c r="AO5" s="159" t="s">
        <v>408</v>
      </c>
      <c r="AP5" s="159" t="s">
        <v>409</v>
      </c>
      <c r="AQ5" s="159" t="s">
        <v>410</v>
      </c>
      <c r="AR5" s="159" t="s">
        <v>411</v>
      </c>
      <c r="AS5" s="159" t="s">
        <v>547</v>
      </c>
      <c r="AT5" s="159" t="s">
        <v>412</v>
      </c>
      <c r="AU5" s="159" t="s">
        <v>162</v>
      </c>
      <c r="AV5" s="159" t="s">
        <v>413</v>
      </c>
      <c r="AW5" s="159" t="s">
        <v>159</v>
      </c>
      <c r="AX5" s="159" t="s">
        <v>414</v>
      </c>
      <c r="AY5" s="159" t="s">
        <v>415</v>
      </c>
      <c r="AZ5" s="159" t="s">
        <v>165</v>
      </c>
      <c r="BA5" s="159" t="s">
        <v>416</v>
      </c>
      <c r="BB5" s="159" t="s">
        <v>417</v>
      </c>
      <c r="BC5" s="159" t="s">
        <v>238</v>
      </c>
      <c r="BD5" s="159" t="s">
        <v>418</v>
      </c>
      <c r="BE5" s="159" t="s">
        <v>419</v>
      </c>
      <c r="BF5" s="159" t="s">
        <v>420</v>
      </c>
      <c r="BG5" s="159" t="s">
        <v>421</v>
      </c>
      <c r="BH5" s="159" t="s">
        <v>422</v>
      </c>
      <c r="BI5" s="159" t="s">
        <v>173</v>
      </c>
      <c r="BJ5" s="159" t="s">
        <v>423</v>
      </c>
      <c r="BK5" s="159" t="s">
        <v>424</v>
      </c>
      <c r="BL5" s="159" t="s">
        <v>425</v>
      </c>
      <c r="BM5" s="159" t="s">
        <v>176</v>
      </c>
      <c r="BN5" s="159" t="s">
        <v>426</v>
      </c>
      <c r="BO5" s="159" t="s">
        <v>178</v>
      </c>
      <c r="BP5" s="159" t="s">
        <v>427</v>
      </c>
      <c r="BQ5" s="159" t="s">
        <v>428</v>
      </c>
      <c r="BR5" s="159" t="s">
        <v>429</v>
      </c>
      <c r="BS5" s="159" t="s">
        <v>247</v>
      </c>
      <c r="BT5" s="159" t="s">
        <v>430</v>
      </c>
      <c r="BU5" s="159" t="s">
        <v>431</v>
      </c>
      <c r="BV5" s="159" t="s">
        <v>432</v>
      </c>
      <c r="BW5" s="159" t="s">
        <v>548</v>
      </c>
      <c r="BX5" s="159" t="s">
        <v>433</v>
      </c>
      <c r="BY5" s="159" t="s">
        <v>434</v>
      </c>
      <c r="BZ5" s="159" t="s">
        <v>435</v>
      </c>
      <c r="CA5" s="159" t="s">
        <v>436</v>
      </c>
      <c r="CB5" s="159" t="s">
        <v>437</v>
      </c>
      <c r="CC5" s="159" t="s">
        <v>438</v>
      </c>
      <c r="CD5" s="159" t="s">
        <v>439</v>
      </c>
      <c r="CE5" s="159" t="s">
        <v>440</v>
      </c>
      <c r="CF5" s="159" t="s">
        <v>441</v>
      </c>
      <c r="CG5" s="159" t="s">
        <v>442</v>
      </c>
      <c r="CH5" s="159" t="s">
        <v>443</v>
      </c>
      <c r="CI5" s="159" t="s">
        <v>444</v>
      </c>
      <c r="CJ5" s="159" t="s">
        <v>445</v>
      </c>
      <c r="CK5" s="159" t="s">
        <v>446</v>
      </c>
      <c r="CL5" s="159" t="s">
        <v>253</v>
      </c>
      <c r="CM5" s="159" t="s">
        <v>447</v>
      </c>
      <c r="CN5" s="159" t="s">
        <v>549</v>
      </c>
      <c r="CO5" s="159" t="s">
        <v>448</v>
      </c>
      <c r="CP5" s="159" t="s">
        <v>449</v>
      </c>
      <c r="CQ5" s="159" t="s">
        <v>450</v>
      </c>
      <c r="CR5" s="159" t="s">
        <v>451</v>
      </c>
      <c r="CS5" s="159" t="s">
        <v>452</v>
      </c>
      <c r="CT5" s="159" t="s">
        <v>453</v>
      </c>
      <c r="CU5" s="159" t="s">
        <v>454</v>
      </c>
      <c r="CV5" s="159" t="s">
        <v>258</v>
      </c>
    </row>
    <row r="6" spans="1:100" s="103" customFormat="1" ht="8.25">
      <c r="A6" s="146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</row>
    <row r="7" spans="1:100" s="103" customFormat="1" ht="9" thickBot="1">
      <c r="A7" s="146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</row>
    <row r="8" spans="1:100" s="86" customFormat="1" ht="10.5" customHeight="1" thickTop="1">
      <c r="A8" s="86" t="s">
        <v>560</v>
      </c>
      <c r="B8" s="87">
        <v>0.98278031680676681</v>
      </c>
      <c r="C8" s="87">
        <v>0.99574744082185362</v>
      </c>
      <c r="D8" s="87">
        <v>0.68281021839769895</v>
      </c>
      <c r="E8" s="87">
        <v>1</v>
      </c>
      <c r="F8" s="87">
        <v>1</v>
      </c>
      <c r="G8" s="87">
        <v>0.99417395431126676</v>
      </c>
      <c r="H8" s="87">
        <v>1</v>
      </c>
      <c r="I8" s="87">
        <v>0.93851732208761085</v>
      </c>
      <c r="J8" s="87">
        <v>0.9974750764964504</v>
      </c>
      <c r="K8" s="87">
        <v>0.999427597350387</v>
      </c>
      <c r="L8" s="87">
        <v>0.99990343846422458</v>
      </c>
      <c r="M8" s="87">
        <v>1</v>
      </c>
      <c r="N8" s="87">
        <v>1</v>
      </c>
      <c r="O8" s="87">
        <v>1</v>
      </c>
      <c r="P8" s="87">
        <v>1</v>
      </c>
      <c r="Q8" s="87">
        <v>1.1187884184591424E-2</v>
      </c>
      <c r="R8" s="87">
        <v>2.8914414526663621E-3</v>
      </c>
      <c r="S8" s="87">
        <v>1.8525986750380023E-3</v>
      </c>
      <c r="T8" s="87">
        <v>1.0868835230129113E-3</v>
      </c>
      <c r="U8" s="87">
        <v>0</v>
      </c>
      <c r="V8" s="87">
        <v>1.1755420443235973E-2</v>
      </c>
      <c r="W8" s="87">
        <v>7.809692770934934E-4</v>
      </c>
      <c r="X8" s="87">
        <v>3.4198741046699383E-3</v>
      </c>
      <c r="Y8" s="87">
        <v>4.3518166427211449E-8</v>
      </c>
      <c r="Z8" s="87">
        <v>1.4046437333339781E-3</v>
      </c>
      <c r="AA8" s="87">
        <v>1.6706527856220961E-2</v>
      </c>
      <c r="AB8" s="87">
        <v>5.598887842882765E-4</v>
      </c>
      <c r="AC8" s="87">
        <v>0</v>
      </c>
      <c r="AD8" s="87">
        <v>5.4529760048621873E-4</v>
      </c>
      <c r="AE8" s="87">
        <v>3.357589873800187E-3</v>
      </c>
      <c r="AF8" s="87">
        <v>1.3961401397407688E-3</v>
      </c>
      <c r="AG8" s="87">
        <v>4.3179104598100916E-7</v>
      </c>
      <c r="AH8" s="87">
        <v>0</v>
      </c>
      <c r="AI8" s="87">
        <v>0</v>
      </c>
      <c r="AJ8" s="87">
        <v>7.1946374667062186E-4</v>
      </c>
      <c r="AK8" s="87">
        <v>0</v>
      </c>
      <c r="AL8" s="87">
        <v>0</v>
      </c>
      <c r="AM8" s="87">
        <v>0</v>
      </c>
      <c r="AN8" s="87">
        <v>0</v>
      </c>
      <c r="AO8" s="87">
        <v>1.2914063026641937E-5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v>0</v>
      </c>
      <c r="BA8" s="87">
        <v>0</v>
      </c>
      <c r="BB8" s="87">
        <v>0</v>
      </c>
      <c r="BC8" s="87">
        <v>0</v>
      </c>
      <c r="BD8" s="87">
        <v>0</v>
      </c>
      <c r="BE8" s="87">
        <v>0</v>
      </c>
      <c r="BF8" s="87">
        <v>0</v>
      </c>
      <c r="BG8" s="87">
        <v>0</v>
      </c>
      <c r="BH8" s="87">
        <v>0</v>
      </c>
      <c r="BI8" s="87">
        <v>0</v>
      </c>
      <c r="BJ8" s="87">
        <v>0</v>
      </c>
      <c r="BK8" s="87">
        <v>0</v>
      </c>
      <c r="BL8" s="87">
        <v>0</v>
      </c>
      <c r="BM8" s="87">
        <v>0</v>
      </c>
      <c r="BN8" s="87">
        <v>0</v>
      </c>
      <c r="BO8" s="87">
        <v>0</v>
      </c>
      <c r="BP8" s="87">
        <v>0</v>
      </c>
      <c r="BQ8" s="87">
        <v>0</v>
      </c>
      <c r="BR8" s="87">
        <v>0</v>
      </c>
      <c r="BS8" s="87">
        <v>0</v>
      </c>
      <c r="BT8" s="87">
        <v>0</v>
      </c>
      <c r="BU8" s="87">
        <v>0</v>
      </c>
      <c r="BV8" s="87">
        <v>0</v>
      </c>
      <c r="BW8" s="87">
        <v>7.9773984514070945E-2</v>
      </c>
      <c r="BX8" s="87">
        <v>0</v>
      </c>
      <c r="BY8" s="87">
        <v>0</v>
      </c>
      <c r="BZ8" s="87">
        <v>0</v>
      </c>
      <c r="CA8" s="87">
        <v>0</v>
      </c>
      <c r="CB8" s="87">
        <v>0</v>
      </c>
      <c r="CC8" s="87">
        <v>0</v>
      </c>
      <c r="CD8" s="87">
        <v>0</v>
      </c>
      <c r="CE8" s="87">
        <v>0</v>
      </c>
      <c r="CF8" s="87">
        <v>7.4066500082570867E-3</v>
      </c>
      <c r="CG8" s="87">
        <v>0</v>
      </c>
      <c r="CH8" s="87">
        <v>0</v>
      </c>
      <c r="CI8" s="87">
        <v>0</v>
      </c>
      <c r="CJ8" s="87">
        <v>0</v>
      </c>
      <c r="CK8" s="87">
        <v>0</v>
      </c>
      <c r="CL8" s="87">
        <v>0</v>
      </c>
      <c r="CM8" s="87">
        <v>1.4334718399489587E-4</v>
      </c>
      <c r="CN8" s="87">
        <v>0</v>
      </c>
      <c r="CO8" s="87">
        <v>0</v>
      </c>
      <c r="CP8" s="87">
        <v>0</v>
      </c>
      <c r="CQ8" s="87">
        <v>0</v>
      </c>
      <c r="CR8" s="87">
        <v>0</v>
      </c>
      <c r="CS8" s="87">
        <v>0</v>
      </c>
      <c r="CT8" s="87">
        <v>0</v>
      </c>
      <c r="CU8" s="87">
        <v>0</v>
      </c>
      <c r="CV8" s="87">
        <v>0</v>
      </c>
    </row>
    <row r="9" spans="1:100" s="86" customFormat="1" ht="10.5" customHeight="1">
      <c r="A9" s="86" t="s">
        <v>259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0.98881211581540862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v>0</v>
      </c>
      <c r="BA9" s="87">
        <v>0</v>
      </c>
      <c r="BB9" s="87">
        <v>0</v>
      </c>
      <c r="BC9" s="87">
        <v>0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7">
        <v>0</v>
      </c>
      <c r="BP9" s="87">
        <v>0</v>
      </c>
      <c r="BQ9" s="87">
        <v>0</v>
      </c>
      <c r="BR9" s="87">
        <v>0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0</v>
      </c>
      <c r="BZ9" s="87">
        <v>0</v>
      </c>
      <c r="CA9" s="87">
        <v>0</v>
      </c>
      <c r="CB9" s="87">
        <v>0</v>
      </c>
      <c r="CC9" s="87">
        <v>0</v>
      </c>
      <c r="CD9" s="87">
        <v>0</v>
      </c>
      <c r="CE9" s="87">
        <v>0</v>
      </c>
      <c r="CF9" s="87">
        <v>0</v>
      </c>
      <c r="CG9" s="87">
        <v>0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0</v>
      </c>
      <c r="CQ9" s="87">
        <v>0</v>
      </c>
      <c r="CR9" s="87">
        <v>0</v>
      </c>
      <c r="CS9" s="87">
        <v>0</v>
      </c>
      <c r="CT9" s="87">
        <v>0</v>
      </c>
      <c r="CU9" s="87">
        <v>0</v>
      </c>
      <c r="CV9" s="87">
        <v>0</v>
      </c>
    </row>
    <row r="10" spans="1:100" s="86" customFormat="1" ht="10.5" customHeight="1">
      <c r="A10" s="86" t="s">
        <v>260</v>
      </c>
      <c r="B10" s="87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0.99710855854733371</v>
      </c>
      <c r="S10" s="87">
        <v>0.99814740132496194</v>
      </c>
      <c r="T10" s="87">
        <v>0.99891311647698711</v>
      </c>
      <c r="U10" s="87">
        <v>1</v>
      </c>
      <c r="V10" s="87">
        <v>0.98824457955676404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v>0</v>
      </c>
      <c r="BA10" s="87">
        <v>0</v>
      </c>
      <c r="BB10" s="87">
        <v>0</v>
      </c>
      <c r="BC10" s="87">
        <v>0</v>
      </c>
      <c r="BD10" s="87">
        <v>0</v>
      </c>
      <c r="BE10" s="87">
        <v>0</v>
      </c>
      <c r="BF10" s="87">
        <v>0</v>
      </c>
      <c r="BG10" s="87">
        <v>0</v>
      </c>
      <c r="BH10" s="87">
        <v>0</v>
      </c>
      <c r="BI10" s="87">
        <v>0</v>
      </c>
      <c r="BJ10" s="87">
        <v>0</v>
      </c>
      <c r="BK10" s="87">
        <v>0</v>
      </c>
      <c r="BL10" s="87">
        <v>0</v>
      </c>
      <c r="BM10" s="87">
        <v>0</v>
      </c>
      <c r="BN10" s="87">
        <v>0</v>
      </c>
      <c r="BO10" s="87">
        <v>0</v>
      </c>
      <c r="BP10" s="87">
        <v>0</v>
      </c>
      <c r="BQ10" s="87">
        <v>0</v>
      </c>
      <c r="BR10" s="87">
        <v>0</v>
      </c>
      <c r="BS10" s="87">
        <v>0</v>
      </c>
      <c r="BT10" s="87">
        <v>0</v>
      </c>
      <c r="BU10" s="87">
        <v>0</v>
      </c>
      <c r="BV10" s="87">
        <v>0</v>
      </c>
      <c r="BW10" s="87">
        <v>0</v>
      </c>
      <c r="BX10" s="87">
        <v>0</v>
      </c>
      <c r="BY10" s="87">
        <v>0</v>
      </c>
      <c r="BZ10" s="87">
        <v>0</v>
      </c>
      <c r="CA10" s="87">
        <v>0</v>
      </c>
      <c r="CB10" s="87">
        <v>0</v>
      </c>
      <c r="CC10" s="87">
        <v>0</v>
      </c>
      <c r="CD10" s="87">
        <v>0</v>
      </c>
      <c r="CE10" s="87">
        <v>0</v>
      </c>
      <c r="CF10" s="87">
        <v>0</v>
      </c>
      <c r="CG10" s="87">
        <v>0</v>
      </c>
      <c r="CH10" s="87">
        <v>0</v>
      </c>
      <c r="CI10" s="87">
        <v>0</v>
      </c>
      <c r="CJ10" s="87">
        <v>0</v>
      </c>
      <c r="CK10" s="87">
        <v>0</v>
      </c>
      <c r="CL10" s="87">
        <v>0</v>
      </c>
      <c r="CM10" s="87">
        <v>0</v>
      </c>
      <c r="CN10" s="87">
        <v>0</v>
      </c>
      <c r="CO10" s="87">
        <v>0</v>
      </c>
      <c r="CP10" s="87">
        <v>0</v>
      </c>
      <c r="CQ10" s="87">
        <v>0</v>
      </c>
      <c r="CR10" s="87">
        <v>0</v>
      </c>
      <c r="CS10" s="87">
        <v>0</v>
      </c>
      <c r="CT10" s="87">
        <v>0</v>
      </c>
      <c r="CU10" s="87">
        <v>0</v>
      </c>
      <c r="CV10" s="87">
        <v>0</v>
      </c>
    </row>
    <row r="11" spans="1:100" s="86" customFormat="1" ht="10.5" customHeight="1">
      <c r="A11" s="86" t="s">
        <v>261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0.99921903072290652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v>0</v>
      </c>
      <c r="BA11" s="87">
        <v>0</v>
      </c>
      <c r="BB11" s="87">
        <v>0</v>
      </c>
      <c r="BC11" s="87">
        <v>0</v>
      </c>
      <c r="BD11" s="87">
        <v>0</v>
      </c>
      <c r="BE11" s="87">
        <v>0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87">
        <v>0</v>
      </c>
      <c r="BQ11" s="87">
        <v>0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0</v>
      </c>
      <c r="BZ11" s="87">
        <v>0</v>
      </c>
      <c r="CA11" s="87">
        <v>0</v>
      </c>
      <c r="CB11" s="87">
        <v>0</v>
      </c>
      <c r="CC11" s="87">
        <v>0</v>
      </c>
      <c r="CD11" s="87">
        <v>0</v>
      </c>
      <c r="CE11" s="87">
        <v>0</v>
      </c>
      <c r="CF11" s="87">
        <v>0</v>
      </c>
      <c r="CG11" s="87">
        <v>0</v>
      </c>
      <c r="CH11" s="87">
        <v>0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0</v>
      </c>
      <c r="CQ11" s="87">
        <v>0</v>
      </c>
      <c r="CR11" s="87">
        <v>0</v>
      </c>
      <c r="CS11" s="87">
        <v>0</v>
      </c>
      <c r="CT11" s="87">
        <v>0</v>
      </c>
      <c r="CU11" s="87">
        <v>0</v>
      </c>
      <c r="CV11" s="87">
        <v>0</v>
      </c>
    </row>
    <row r="12" spans="1:100" s="86" customFormat="1" ht="10.5" customHeight="1">
      <c r="A12" s="86" t="s">
        <v>262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0.99658012589532996</v>
      </c>
      <c r="Y12" s="87">
        <v>0.9999999564818336</v>
      </c>
      <c r="Z12" s="87">
        <v>0.99859535626666596</v>
      </c>
      <c r="AA12" s="87">
        <v>0.98329347214377905</v>
      </c>
      <c r="AB12" s="87">
        <v>0.99944011121571186</v>
      </c>
      <c r="AC12" s="87">
        <v>1</v>
      </c>
      <c r="AD12" s="87">
        <v>0.99945470239951373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7">
        <v>0</v>
      </c>
      <c r="BE12" s="87">
        <v>0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87">
        <v>0</v>
      </c>
      <c r="BQ12" s="87">
        <v>0</v>
      </c>
      <c r="BR12" s="87">
        <v>0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0</v>
      </c>
      <c r="BZ12" s="87">
        <v>0</v>
      </c>
      <c r="CA12" s="87">
        <v>0</v>
      </c>
      <c r="CB12" s="87">
        <v>0</v>
      </c>
      <c r="CC12" s="87">
        <v>0</v>
      </c>
      <c r="CD12" s="87">
        <v>0</v>
      </c>
      <c r="CE12" s="87">
        <v>0</v>
      </c>
      <c r="CF12" s="87">
        <v>0</v>
      </c>
      <c r="CG12" s="87">
        <v>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87">
        <v>0</v>
      </c>
      <c r="CN12" s="87">
        <v>0</v>
      </c>
      <c r="CO12" s="87">
        <v>0</v>
      </c>
      <c r="CP12" s="87">
        <v>0</v>
      </c>
      <c r="CQ12" s="87">
        <v>0</v>
      </c>
      <c r="CR12" s="87">
        <v>0</v>
      </c>
      <c r="CS12" s="87">
        <v>0</v>
      </c>
      <c r="CT12" s="87">
        <v>0</v>
      </c>
      <c r="CU12" s="87">
        <v>0</v>
      </c>
      <c r="CV12" s="87">
        <v>0</v>
      </c>
    </row>
    <row r="13" spans="1:100" s="86" customFormat="1" ht="10.5" customHeight="1">
      <c r="A13" s="86" t="s">
        <v>263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0.99664241012619981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v>0</v>
      </c>
      <c r="BA13" s="87">
        <v>0</v>
      </c>
      <c r="BB13" s="87">
        <v>0</v>
      </c>
      <c r="BC13" s="87">
        <v>0</v>
      </c>
      <c r="BD13" s="87">
        <v>0</v>
      </c>
      <c r="BE13" s="87">
        <v>0</v>
      </c>
      <c r="BF13" s="87">
        <v>0</v>
      </c>
      <c r="BG13" s="87">
        <v>0</v>
      </c>
      <c r="BH13" s="87">
        <v>0</v>
      </c>
      <c r="BI13" s="87">
        <v>0</v>
      </c>
      <c r="BJ13" s="87">
        <v>0</v>
      </c>
      <c r="BK13" s="87">
        <v>0</v>
      </c>
      <c r="BL13" s="87">
        <v>0</v>
      </c>
      <c r="BM13" s="87">
        <v>0</v>
      </c>
      <c r="BN13" s="87">
        <v>0</v>
      </c>
      <c r="BO13" s="87">
        <v>0</v>
      </c>
      <c r="BP13" s="87">
        <v>0</v>
      </c>
      <c r="BQ13" s="87">
        <v>0</v>
      </c>
      <c r="BR13" s="87">
        <v>0</v>
      </c>
      <c r="BS13" s="87">
        <v>0</v>
      </c>
      <c r="BT13" s="87">
        <v>0</v>
      </c>
      <c r="BU13" s="87">
        <v>0</v>
      </c>
      <c r="BV13" s="87">
        <v>0</v>
      </c>
      <c r="BW13" s="87">
        <v>0</v>
      </c>
      <c r="BX13" s="87">
        <v>0</v>
      </c>
      <c r="BY13" s="87">
        <v>0</v>
      </c>
      <c r="BZ13" s="87">
        <v>0</v>
      </c>
      <c r="CA13" s="87">
        <v>0</v>
      </c>
      <c r="CB13" s="87">
        <v>0</v>
      </c>
      <c r="CC13" s="87">
        <v>0</v>
      </c>
      <c r="CD13" s="87">
        <v>0</v>
      </c>
      <c r="CE13" s="87">
        <v>0</v>
      </c>
      <c r="CF13" s="87">
        <v>0</v>
      </c>
      <c r="CG13" s="87">
        <v>0</v>
      </c>
      <c r="CH13" s="87">
        <v>0</v>
      </c>
      <c r="CI13" s="87">
        <v>0</v>
      </c>
      <c r="CJ13" s="87">
        <v>0</v>
      </c>
      <c r="CK13" s="87">
        <v>0</v>
      </c>
      <c r="CL13" s="87">
        <v>0</v>
      </c>
      <c r="CM13" s="87">
        <v>0</v>
      </c>
      <c r="CN13" s="87">
        <v>0</v>
      </c>
      <c r="CO13" s="87">
        <v>0</v>
      </c>
      <c r="CP13" s="87">
        <v>0</v>
      </c>
      <c r="CQ13" s="87">
        <v>0</v>
      </c>
      <c r="CR13" s="87">
        <v>0</v>
      </c>
      <c r="CS13" s="87">
        <v>0</v>
      </c>
      <c r="CT13" s="87">
        <v>0</v>
      </c>
      <c r="CU13" s="87">
        <v>0</v>
      </c>
      <c r="CV13" s="87">
        <v>0</v>
      </c>
    </row>
    <row r="14" spans="1:100" s="86" customFormat="1" ht="10.5" customHeight="1">
      <c r="A14" s="86" t="s">
        <v>264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0.99860385986025935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v>0</v>
      </c>
      <c r="BA14" s="87">
        <v>0</v>
      </c>
      <c r="BB14" s="87">
        <v>0</v>
      </c>
      <c r="BC14" s="87">
        <v>0</v>
      </c>
      <c r="BD14" s="87">
        <v>0</v>
      </c>
      <c r="BE14" s="87">
        <v>0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87">
        <v>0</v>
      </c>
      <c r="BQ14" s="87">
        <v>0</v>
      </c>
      <c r="BR14" s="87">
        <v>0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7">
        <v>0</v>
      </c>
      <c r="CE14" s="87">
        <v>0</v>
      </c>
      <c r="CF14" s="87">
        <v>0</v>
      </c>
      <c r="CG14" s="87">
        <v>0</v>
      </c>
      <c r="CH14" s="87">
        <v>0</v>
      </c>
      <c r="CI14" s="87">
        <v>0</v>
      </c>
      <c r="CJ14" s="87">
        <v>0</v>
      </c>
      <c r="CK14" s="87">
        <v>0</v>
      </c>
      <c r="CL14" s="87">
        <v>0</v>
      </c>
      <c r="CM14" s="87">
        <v>0</v>
      </c>
      <c r="CN14" s="87">
        <v>0</v>
      </c>
      <c r="CO14" s="87">
        <v>0</v>
      </c>
      <c r="CP14" s="87">
        <v>0</v>
      </c>
      <c r="CQ14" s="87">
        <v>0</v>
      </c>
      <c r="CR14" s="87">
        <v>0</v>
      </c>
      <c r="CS14" s="87">
        <v>0</v>
      </c>
      <c r="CT14" s="87">
        <v>0</v>
      </c>
      <c r="CU14" s="87">
        <v>0</v>
      </c>
      <c r="CV14" s="87">
        <v>0</v>
      </c>
    </row>
    <row r="15" spans="1:100" s="86" customFormat="1" ht="10.5" customHeight="1">
      <c r="A15" s="86" t="s">
        <v>265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0.99999956820895408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v>0</v>
      </c>
      <c r="BA15" s="87">
        <v>0</v>
      </c>
      <c r="BB15" s="87">
        <v>0</v>
      </c>
      <c r="BC15" s="87">
        <v>0</v>
      </c>
      <c r="BD15" s="87">
        <v>0</v>
      </c>
      <c r="BE15" s="87">
        <v>0</v>
      </c>
      <c r="BF15" s="87">
        <v>0</v>
      </c>
      <c r="BG15" s="87">
        <v>0</v>
      </c>
      <c r="BH15" s="87">
        <v>0</v>
      </c>
      <c r="BI15" s="87">
        <v>0</v>
      </c>
      <c r="BJ15" s="87">
        <v>0</v>
      </c>
      <c r="BK15" s="87">
        <v>0</v>
      </c>
      <c r="BL15" s="87">
        <v>0</v>
      </c>
      <c r="BM15" s="87">
        <v>0</v>
      </c>
      <c r="BN15" s="87">
        <v>0</v>
      </c>
      <c r="BO15" s="87">
        <v>0</v>
      </c>
      <c r="BP15" s="87">
        <v>0</v>
      </c>
      <c r="BQ15" s="87">
        <v>0</v>
      </c>
      <c r="BR15" s="87">
        <v>0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0</v>
      </c>
      <c r="BZ15" s="87">
        <v>0</v>
      </c>
      <c r="CA15" s="87">
        <v>0</v>
      </c>
      <c r="CB15" s="87">
        <v>0</v>
      </c>
      <c r="CC15" s="87">
        <v>0</v>
      </c>
      <c r="CD15" s="87">
        <v>0</v>
      </c>
      <c r="CE15" s="87">
        <v>0</v>
      </c>
      <c r="CF15" s="87">
        <v>0</v>
      </c>
      <c r="CG15" s="87">
        <v>0</v>
      </c>
      <c r="CH15" s="87">
        <v>0</v>
      </c>
      <c r="CI15" s="87">
        <v>0</v>
      </c>
      <c r="CJ15" s="87">
        <v>0</v>
      </c>
      <c r="CK15" s="87">
        <v>0</v>
      </c>
      <c r="CL15" s="87">
        <v>0</v>
      </c>
      <c r="CM15" s="87">
        <v>0</v>
      </c>
      <c r="CN15" s="87">
        <v>0</v>
      </c>
      <c r="CO15" s="87">
        <v>0</v>
      </c>
      <c r="CP15" s="87">
        <v>0</v>
      </c>
      <c r="CQ15" s="87">
        <v>0</v>
      </c>
      <c r="CR15" s="87">
        <v>0</v>
      </c>
      <c r="CS15" s="87">
        <v>0</v>
      </c>
      <c r="CT15" s="87">
        <v>0</v>
      </c>
      <c r="CU15" s="87">
        <v>0</v>
      </c>
      <c r="CV15" s="87">
        <v>0</v>
      </c>
    </row>
    <row r="16" spans="1:100" s="86" customFormat="1" ht="10.5" customHeight="1">
      <c r="A16" s="86" t="s">
        <v>266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1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v>0</v>
      </c>
      <c r="BA16" s="87">
        <v>0</v>
      </c>
      <c r="BB16" s="87">
        <v>0</v>
      </c>
      <c r="BC16" s="87">
        <v>0</v>
      </c>
      <c r="BD16" s="87">
        <v>0</v>
      </c>
      <c r="BE16" s="87">
        <v>0</v>
      </c>
      <c r="BF16" s="87">
        <v>0</v>
      </c>
      <c r="BG16" s="87">
        <v>0</v>
      </c>
      <c r="BH16" s="87">
        <v>0</v>
      </c>
      <c r="BI16" s="87">
        <v>0</v>
      </c>
      <c r="BJ16" s="87">
        <v>0</v>
      </c>
      <c r="BK16" s="87">
        <v>0</v>
      </c>
      <c r="BL16" s="87">
        <v>0</v>
      </c>
      <c r="BM16" s="87">
        <v>0</v>
      </c>
      <c r="BN16" s="87">
        <v>0</v>
      </c>
      <c r="BO16" s="87">
        <v>0</v>
      </c>
      <c r="BP16" s="87">
        <v>0</v>
      </c>
      <c r="BQ16" s="87">
        <v>0</v>
      </c>
      <c r="BR16" s="87">
        <v>0</v>
      </c>
      <c r="BS16" s="87">
        <v>0</v>
      </c>
      <c r="BT16" s="87">
        <v>0</v>
      </c>
      <c r="BU16" s="87">
        <v>0</v>
      </c>
      <c r="BV16" s="87">
        <v>0</v>
      </c>
      <c r="BW16" s="87">
        <v>0</v>
      </c>
      <c r="BX16" s="87">
        <v>0</v>
      </c>
      <c r="BY16" s="87">
        <v>0</v>
      </c>
      <c r="BZ16" s="87">
        <v>0</v>
      </c>
      <c r="CA16" s="87">
        <v>0</v>
      </c>
      <c r="CB16" s="87">
        <v>0</v>
      </c>
      <c r="CC16" s="87">
        <v>0</v>
      </c>
      <c r="CD16" s="87">
        <v>0</v>
      </c>
      <c r="CE16" s="87">
        <v>0</v>
      </c>
      <c r="CF16" s="87">
        <v>0</v>
      </c>
      <c r="CG16" s="87">
        <v>0</v>
      </c>
      <c r="CH16" s="87">
        <v>0</v>
      </c>
      <c r="CI16" s="87">
        <v>0</v>
      </c>
      <c r="CJ16" s="87">
        <v>0</v>
      </c>
      <c r="CK16" s="87">
        <v>0</v>
      </c>
      <c r="CL16" s="87">
        <v>0</v>
      </c>
      <c r="CM16" s="87">
        <v>0</v>
      </c>
      <c r="CN16" s="87">
        <v>0</v>
      </c>
      <c r="CO16" s="87">
        <v>0</v>
      </c>
      <c r="CP16" s="87">
        <v>0</v>
      </c>
      <c r="CQ16" s="87">
        <v>0</v>
      </c>
      <c r="CR16" s="87">
        <v>0</v>
      </c>
      <c r="CS16" s="87">
        <v>0</v>
      </c>
      <c r="CT16" s="87">
        <v>0</v>
      </c>
      <c r="CU16" s="87">
        <v>0</v>
      </c>
      <c r="CV16" s="87">
        <v>0</v>
      </c>
    </row>
    <row r="17" spans="1:100" s="86" customFormat="1" ht="10.5" customHeight="1">
      <c r="A17" s="86" t="s">
        <v>267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1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v>0</v>
      </c>
      <c r="BA17" s="87">
        <v>0</v>
      </c>
      <c r="BB17" s="87">
        <v>0</v>
      </c>
      <c r="BC17" s="87">
        <v>0</v>
      </c>
      <c r="BD17" s="87">
        <v>0</v>
      </c>
      <c r="BE17" s="87">
        <v>0</v>
      </c>
      <c r="BF17" s="87">
        <v>0</v>
      </c>
      <c r="BG17" s="87">
        <v>0</v>
      </c>
      <c r="BH17" s="87">
        <v>0</v>
      </c>
      <c r="BI17" s="87">
        <v>0</v>
      </c>
      <c r="BJ17" s="87">
        <v>0</v>
      </c>
      <c r="BK17" s="87">
        <v>0</v>
      </c>
      <c r="BL17" s="87">
        <v>0</v>
      </c>
      <c r="BM17" s="87">
        <v>0</v>
      </c>
      <c r="BN17" s="87">
        <v>0</v>
      </c>
      <c r="BO17" s="87">
        <v>0</v>
      </c>
      <c r="BP17" s="87">
        <v>0</v>
      </c>
      <c r="BQ17" s="87">
        <v>0</v>
      </c>
      <c r="BR17" s="87">
        <v>0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</v>
      </c>
      <c r="BZ17" s="87">
        <v>0</v>
      </c>
      <c r="CA17" s="87">
        <v>0</v>
      </c>
      <c r="CB17" s="87">
        <v>0</v>
      </c>
      <c r="CC17" s="87">
        <v>0</v>
      </c>
      <c r="CD17" s="87">
        <v>0</v>
      </c>
      <c r="CE17" s="87">
        <v>0</v>
      </c>
      <c r="CF17" s="87">
        <v>0</v>
      </c>
      <c r="CG17" s="87">
        <v>0</v>
      </c>
      <c r="CH17" s="87">
        <v>0</v>
      </c>
      <c r="CI17" s="87">
        <v>0</v>
      </c>
      <c r="CJ17" s="87">
        <v>0</v>
      </c>
      <c r="CK17" s="87">
        <v>0</v>
      </c>
      <c r="CL17" s="87">
        <v>0</v>
      </c>
      <c r="CM17" s="87">
        <v>0</v>
      </c>
      <c r="CN17" s="87">
        <v>0</v>
      </c>
      <c r="CO17" s="87">
        <v>0</v>
      </c>
      <c r="CP17" s="87">
        <v>0</v>
      </c>
      <c r="CQ17" s="87">
        <v>0</v>
      </c>
      <c r="CR17" s="87">
        <v>0</v>
      </c>
      <c r="CS17" s="87">
        <v>0</v>
      </c>
      <c r="CT17" s="87">
        <v>0</v>
      </c>
      <c r="CU17" s="87">
        <v>0</v>
      </c>
      <c r="CV17" s="87">
        <v>0</v>
      </c>
    </row>
    <row r="18" spans="1:100" s="86" customFormat="1" ht="10.5" customHeight="1">
      <c r="A18" s="86" t="s">
        <v>268</v>
      </c>
      <c r="B18" s="87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0.99928053625332924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v>0</v>
      </c>
      <c r="BA18" s="87">
        <v>0</v>
      </c>
      <c r="BB18" s="87">
        <v>0</v>
      </c>
      <c r="BC18" s="87">
        <v>0</v>
      </c>
      <c r="BD18" s="87">
        <v>0</v>
      </c>
      <c r="BE18" s="87">
        <v>0</v>
      </c>
      <c r="BF18" s="87">
        <v>0</v>
      </c>
      <c r="BG18" s="87">
        <v>0</v>
      </c>
      <c r="BH18" s="87">
        <v>0</v>
      </c>
      <c r="BI18" s="87">
        <v>0</v>
      </c>
      <c r="BJ18" s="87">
        <v>0</v>
      </c>
      <c r="BK18" s="87">
        <v>0</v>
      </c>
      <c r="BL18" s="87">
        <v>0</v>
      </c>
      <c r="BM18" s="87">
        <v>0</v>
      </c>
      <c r="BN18" s="87">
        <v>0</v>
      </c>
      <c r="BO18" s="87">
        <v>0</v>
      </c>
      <c r="BP18" s="87">
        <v>0</v>
      </c>
      <c r="BQ18" s="87">
        <v>0</v>
      </c>
      <c r="BR18" s="87">
        <v>0</v>
      </c>
      <c r="BS18" s="87">
        <v>0</v>
      </c>
      <c r="BT18" s="87">
        <v>0</v>
      </c>
      <c r="BU18" s="87">
        <v>0</v>
      </c>
      <c r="BV18" s="87">
        <v>0</v>
      </c>
      <c r="BW18" s="87">
        <v>0</v>
      </c>
      <c r="BX18" s="87">
        <v>0</v>
      </c>
      <c r="BY18" s="87">
        <v>0</v>
      </c>
      <c r="BZ18" s="87">
        <v>0</v>
      </c>
      <c r="CA18" s="87">
        <v>0</v>
      </c>
      <c r="CB18" s="87">
        <v>0</v>
      </c>
      <c r="CC18" s="87">
        <v>0</v>
      </c>
      <c r="CD18" s="87">
        <v>0</v>
      </c>
      <c r="CE18" s="87">
        <v>0</v>
      </c>
      <c r="CF18" s="87">
        <v>0</v>
      </c>
      <c r="CG18" s="87">
        <v>0</v>
      </c>
      <c r="CH18" s="87">
        <v>0</v>
      </c>
      <c r="CI18" s="87">
        <v>0</v>
      </c>
      <c r="CJ18" s="87">
        <v>0</v>
      </c>
      <c r="CK18" s="87">
        <v>0</v>
      </c>
      <c r="CL18" s="87">
        <v>0</v>
      </c>
      <c r="CM18" s="87">
        <v>0</v>
      </c>
      <c r="CN18" s="87">
        <v>0</v>
      </c>
      <c r="CO18" s="87">
        <v>0</v>
      </c>
      <c r="CP18" s="87">
        <v>0</v>
      </c>
      <c r="CQ18" s="87">
        <v>0</v>
      </c>
      <c r="CR18" s="87">
        <v>0</v>
      </c>
      <c r="CS18" s="87">
        <v>0</v>
      </c>
      <c r="CT18" s="87">
        <v>0</v>
      </c>
      <c r="CU18" s="87">
        <v>0</v>
      </c>
      <c r="CV18" s="87">
        <v>0</v>
      </c>
    </row>
    <row r="19" spans="1:100" s="86" customFormat="1" ht="10.5" customHeight="1">
      <c r="A19" s="86" t="s">
        <v>269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1</v>
      </c>
      <c r="AL19" s="87">
        <v>1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v>0</v>
      </c>
      <c r="BA19" s="87">
        <v>0</v>
      </c>
      <c r="BB19" s="87">
        <v>0</v>
      </c>
      <c r="BC19" s="87">
        <v>0</v>
      </c>
      <c r="BD19" s="87">
        <v>0</v>
      </c>
      <c r="BE19" s="87">
        <v>0</v>
      </c>
      <c r="BF19" s="87">
        <v>0</v>
      </c>
      <c r="BG19" s="87">
        <v>0</v>
      </c>
      <c r="BH19" s="87">
        <v>0</v>
      </c>
      <c r="BI19" s="87">
        <v>0</v>
      </c>
      <c r="BJ19" s="87">
        <v>0</v>
      </c>
      <c r="BK19" s="87">
        <v>0</v>
      </c>
      <c r="BL19" s="87">
        <v>0</v>
      </c>
      <c r="BM19" s="87">
        <v>0</v>
      </c>
      <c r="BN19" s="87">
        <v>0</v>
      </c>
      <c r="BO19" s="87">
        <v>0</v>
      </c>
      <c r="BP19" s="87">
        <v>0</v>
      </c>
      <c r="BQ19" s="87">
        <v>0</v>
      </c>
      <c r="BR19" s="87">
        <v>0</v>
      </c>
      <c r="BS19" s="87">
        <v>0</v>
      </c>
      <c r="BT19" s="87">
        <v>0</v>
      </c>
      <c r="BU19" s="87">
        <v>0</v>
      </c>
      <c r="BV19" s="87">
        <v>0</v>
      </c>
      <c r="BW19" s="87">
        <v>0</v>
      </c>
      <c r="BX19" s="87">
        <v>0</v>
      </c>
      <c r="BY19" s="87">
        <v>0</v>
      </c>
      <c r="BZ19" s="87">
        <v>0</v>
      </c>
      <c r="CA19" s="87">
        <v>0</v>
      </c>
      <c r="CB19" s="87">
        <v>0</v>
      </c>
      <c r="CC19" s="87">
        <v>0</v>
      </c>
      <c r="CD19" s="87">
        <v>0</v>
      </c>
      <c r="CE19" s="87">
        <v>0</v>
      </c>
      <c r="CF19" s="87">
        <v>0</v>
      </c>
      <c r="CG19" s="87">
        <v>0</v>
      </c>
      <c r="CH19" s="87">
        <v>0</v>
      </c>
      <c r="CI19" s="87">
        <v>0</v>
      </c>
      <c r="CJ19" s="87">
        <v>0</v>
      </c>
      <c r="CK19" s="87">
        <v>0</v>
      </c>
      <c r="CL19" s="87">
        <v>0</v>
      </c>
      <c r="CM19" s="87">
        <v>0</v>
      </c>
      <c r="CN19" s="87">
        <v>0</v>
      </c>
      <c r="CO19" s="87">
        <v>0</v>
      </c>
      <c r="CP19" s="87">
        <v>0</v>
      </c>
      <c r="CQ19" s="87">
        <v>0</v>
      </c>
      <c r="CR19" s="87">
        <v>0</v>
      </c>
      <c r="CS19" s="87">
        <v>0</v>
      </c>
      <c r="CT19" s="87">
        <v>0</v>
      </c>
      <c r="CU19" s="87">
        <v>0</v>
      </c>
      <c r="CV19" s="87">
        <v>0</v>
      </c>
    </row>
    <row r="20" spans="1:100" s="86" customFormat="1" ht="10.5" customHeight="1">
      <c r="A20" s="86" t="s">
        <v>270</v>
      </c>
      <c r="B20" s="87"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1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v>0</v>
      </c>
      <c r="BA20" s="87">
        <v>0</v>
      </c>
      <c r="BB20" s="87">
        <v>0</v>
      </c>
      <c r="BC20" s="87">
        <v>0</v>
      </c>
      <c r="BD20" s="87">
        <v>0</v>
      </c>
      <c r="BE20" s="87">
        <v>0</v>
      </c>
      <c r="BF20" s="87">
        <v>0</v>
      </c>
      <c r="BG20" s="87">
        <v>0</v>
      </c>
      <c r="BH20" s="87">
        <v>0</v>
      </c>
      <c r="BI20" s="87">
        <v>0</v>
      </c>
      <c r="BJ20" s="87">
        <v>0</v>
      </c>
      <c r="BK20" s="87">
        <v>0</v>
      </c>
      <c r="BL20" s="87">
        <v>0</v>
      </c>
      <c r="BM20" s="87">
        <v>0</v>
      </c>
      <c r="BN20" s="87">
        <v>0</v>
      </c>
      <c r="BO20" s="87">
        <v>0</v>
      </c>
      <c r="BP20" s="87">
        <v>0</v>
      </c>
      <c r="BQ20" s="87">
        <v>0</v>
      </c>
      <c r="BR20" s="87">
        <v>0</v>
      </c>
      <c r="BS20" s="87">
        <v>0</v>
      </c>
      <c r="BT20" s="87">
        <v>0</v>
      </c>
      <c r="BU20" s="87">
        <v>0</v>
      </c>
      <c r="BV20" s="87">
        <v>0</v>
      </c>
      <c r="BW20" s="87">
        <v>0</v>
      </c>
      <c r="BX20" s="87">
        <v>0</v>
      </c>
      <c r="BY20" s="87">
        <v>0</v>
      </c>
      <c r="BZ20" s="87">
        <v>0</v>
      </c>
      <c r="CA20" s="87">
        <v>0</v>
      </c>
      <c r="CB20" s="87">
        <v>0</v>
      </c>
      <c r="CC20" s="87">
        <v>0</v>
      </c>
      <c r="CD20" s="87">
        <v>0</v>
      </c>
      <c r="CE20" s="87">
        <v>0</v>
      </c>
      <c r="CF20" s="87">
        <v>0</v>
      </c>
      <c r="CG20" s="87">
        <v>0</v>
      </c>
      <c r="CH20" s="87">
        <v>0</v>
      </c>
      <c r="CI20" s="87">
        <v>0</v>
      </c>
      <c r="CJ20" s="87">
        <v>0</v>
      </c>
      <c r="CK20" s="87">
        <v>0</v>
      </c>
      <c r="CL20" s="87">
        <v>0</v>
      </c>
      <c r="CM20" s="87">
        <v>0</v>
      </c>
      <c r="CN20" s="87">
        <v>0</v>
      </c>
      <c r="CO20" s="87">
        <v>0</v>
      </c>
      <c r="CP20" s="87">
        <v>0</v>
      </c>
      <c r="CQ20" s="87">
        <v>0</v>
      </c>
      <c r="CR20" s="87">
        <v>0</v>
      </c>
      <c r="CS20" s="87">
        <v>0</v>
      </c>
      <c r="CT20" s="87">
        <v>0</v>
      </c>
      <c r="CU20" s="87">
        <v>0</v>
      </c>
      <c r="CV20" s="87">
        <v>0</v>
      </c>
    </row>
    <row r="21" spans="1:100" s="86" customFormat="1" ht="10.5" customHeight="1">
      <c r="A21" s="86" t="s">
        <v>271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1</v>
      </c>
      <c r="AO21" s="87">
        <v>0.99998708593697339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v>0</v>
      </c>
      <c r="BA21" s="87">
        <v>0</v>
      </c>
      <c r="BB21" s="87">
        <v>0</v>
      </c>
      <c r="BC21" s="87">
        <v>0</v>
      </c>
      <c r="BD21" s="87">
        <v>0</v>
      </c>
      <c r="BE21" s="87">
        <v>0</v>
      </c>
      <c r="BF21" s="87">
        <v>0</v>
      </c>
      <c r="BG21" s="87">
        <v>0</v>
      </c>
      <c r="BH21" s="87">
        <v>0</v>
      </c>
      <c r="BI21" s="87">
        <v>0</v>
      </c>
      <c r="BJ21" s="87">
        <v>0</v>
      </c>
      <c r="BK21" s="87">
        <v>0</v>
      </c>
      <c r="BL21" s="87">
        <v>0</v>
      </c>
      <c r="BM21" s="87">
        <v>0</v>
      </c>
      <c r="BN21" s="87">
        <v>0</v>
      </c>
      <c r="BO21" s="87">
        <v>0</v>
      </c>
      <c r="BP21" s="87">
        <v>0</v>
      </c>
      <c r="BQ21" s="87">
        <v>0</v>
      </c>
      <c r="BR21" s="87">
        <v>0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</v>
      </c>
      <c r="BZ21" s="87">
        <v>0</v>
      </c>
      <c r="CA21" s="87">
        <v>0</v>
      </c>
      <c r="CB21" s="87">
        <v>0</v>
      </c>
      <c r="CC21" s="87">
        <v>0</v>
      </c>
      <c r="CD21" s="87">
        <v>0</v>
      </c>
      <c r="CE21" s="87">
        <v>0</v>
      </c>
      <c r="CF21" s="87">
        <v>0</v>
      </c>
      <c r="CG21" s="87">
        <v>0</v>
      </c>
      <c r="CH21" s="87">
        <v>0</v>
      </c>
      <c r="CI21" s="87">
        <v>0</v>
      </c>
      <c r="CJ21" s="87">
        <v>0</v>
      </c>
      <c r="CK21" s="87">
        <v>0</v>
      </c>
      <c r="CL21" s="87">
        <v>0</v>
      </c>
      <c r="CM21" s="87">
        <v>0</v>
      </c>
      <c r="CN21" s="87">
        <v>0</v>
      </c>
      <c r="CO21" s="87">
        <v>0</v>
      </c>
      <c r="CP21" s="87">
        <v>0</v>
      </c>
      <c r="CQ21" s="87">
        <v>0</v>
      </c>
      <c r="CR21" s="87">
        <v>0</v>
      </c>
      <c r="CS21" s="87">
        <v>0</v>
      </c>
      <c r="CT21" s="87">
        <v>0</v>
      </c>
      <c r="CU21" s="87">
        <v>0</v>
      </c>
      <c r="CV21" s="87">
        <v>0</v>
      </c>
    </row>
    <row r="22" spans="1:100" s="86" customFormat="1" ht="10.5" customHeight="1">
      <c r="A22" s="86" t="s">
        <v>219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0.99891484659116481</v>
      </c>
      <c r="AQ22" s="87">
        <v>1</v>
      </c>
      <c r="AR22" s="87">
        <v>1</v>
      </c>
      <c r="AS22" s="87">
        <v>1</v>
      </c>
      <c r="AT22" s="87">
        <v>0.99983594677683052</v>
      </c>
      <c r="AU22" s="87">
        <v>1</v>
      </c>
      <c r="AV22" s="87">
        <v>0</v>
      </c>
      <c r="AW22" s="87">
        <v>0</v>
      </c>
      <c r="AX22" s="87">
        <v>0</v>
      </c>
      <c r="AY22" s="87">
        <v>0</v>
      </c>
      <c r="AZ22" s="87">
        <v>0</v>
      </c>
      <c r="BA22" s="87">
        <v>0</v>
      </c>
      <c r="BB22" s="87">
        <v>0</v>
      </c>
      <c r="BC22" s="87">
        <v>0</v>
      </c>
      <c r="BD22" s="87">
        <v>0</v>
      </c>
      <c r="BE22" s="87">
        <v>0</v>
      </c>
      <c r="BF22" s="87">
        <v>0</v>
      </c>
      <c r="BG22" s="87">
        <v>0</v>
      </c>
      <c r="BH22" s="87">
        <v>0</v>
      </c>
      <c r="BI22" s="87">
        <v>0</v>
      </c>
      <c r="BJ22" s="87">
        <v>0</v>
      </c>
      <c r="BK22" s="87">
        <v>0</v>
      </c>
      <c r="BL22" s="87">
        <v>0</v>
      </c>
      <c r="BM22" s="87">
        <v>0</v>
      </c>
      <c r="BN22" s="87">
        <v>0</v>
      </c>
      <c r="BO22" s="87">
        <v>0</v>
      </c>
      <c r="BP22" s="87">
        <v>0</v>
      </c>
      <c r="BQ22" s="87">
        <v>0</v>
      </c>
      <c r="BR22" s="87">
        <v>0</v>
      </c>
      <c r="BS22" s="87">
        <v>0</v>
      </c>
      <c r="BT22" s="87">
        <v>0</v>
      </c>
      <c r="BU22" s="87">
        <v>0</v>
      </c>
      <c r="BV22" s="87">
        <v>0</v>
      </c>
      <c r="BW22" s="87">
        <v>0</v>
      </c>
      <c r="BX22" s="87">
        <v>0</v>
      </c>
      <c r="BY22" s="87">
        <v>0</v>
      </c>
      <c r="BZ22" s="87">
        <v>0</v>
      </c>
      <c r="CA22" s="87">
        <v>0</v>
      </c>
      <c r="CB22" s="87">
        <v>0</v>
      </c>
      <c r="CC22" s="87">
        <v>0</v>
      </c>
      <c r="CD22" s="87">
        <v>0</v>
      </c>
      <c r="CE22" s="87">
        <v>0</v>
      </c>
      <c r="CF22" s="87">
        <v>0</v>
      </c>
      <c r="CG22" s="87">
        <v>0</v>
      </c>
      <c r="CH22" s="87">
        <v>0</v>
      </c>
      <c r="CI22" s="87">
        <v>0</v>
      </c>
      <c r="CJ22" s="87">
        <v>0</v>
      </c>
      <c r="CK22" s="87">
        <v>0</v>
      </c>
      <c r="CL22" s="87">
        <v>0</v>
      </c>
      <c r="CM22" s="87">
        <v>0</v>
      </c>
      <c r="CN22" s="87">
        <v>0</v>
      </c>
      <c r="CO22" s="87">
        <v>0</v>
      </c>
      <c r="CP22" s="87">
        <v>0</v>
      </c>
      <c r="CQ22" s="87">
        <v>0</v>
      </c>
      <c r="CR22" s="87">
        <v>0</v>
      </c>
      <c r="CS22" s="87">
        <v>0</v>
      </c>
      <c r="CT22" s="87">
        <v>0</v>
      </c>
      <c r="CU22" s="87">
        <v>0</v>
      </c>
      <c r="CV22" s="87">
        <v>0</v>
      </c>
    </row>
    <row r="23" spans="1:100" s="86" customFormat="1" ht="10.5" customHeight="1">
      <c r="A23" s="86" t="s">
        <v>272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1</v>
      </c>
      <c r="AW23" s="87">
        <v>0</v>
      </c>
      <c r="AX23" s="87">
        <v>0</v>
      </c>
      <c r="AY23" s="87">
        <v>0</v>
      </c>
      <c r="AZ23" s="87">
        <v>0</v>
      </c>
      <c r="BA23" s="87">
        <v>0</v>
      </c>
      <c r="BB23" s="87">
        <v>0</v>
      </c>
      <c r="BC23" s="87">
        <v>0</v>
      </c>
      <c r="BD23" s="87">
        <v>0</v>
      </c>
      <c r="BE23" s="87">
        <v>0</v>
      </c>
      <c r="BF23" s="87">
        <v>0</v>
      </c>
      <c r="BG23" s="87">
        <v>0</v>
      </c>
      <c r="BH23" s="87">
        <v>0</v>
      </c>
      <c r="BI23" s="87">
        <v>0</v>
      </c>
      <c r="BJ23" s="87">
        <v>0</v>
      </c>
      <c r="BK23" s="87">
        <v>0</v>
      </c>
      <c r="BL23" s="87">
        <v>0</v>
      </c>
      <c r="BM23" s="87">
        <v>0</v>
      </c>
      <c r="BN23" s="87">
        <v>0</v>
      </c>
      <c r="BO23" s="87">
        <v>0</v>
      </c>
      <c r="BP23" s="87">
        <v>0</v>
      </c>
      <c r="BQ23" s="87">
        <v>0</v>
      </c>
      <c r="BR23" s="87">
        <v>0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</v>
      </c>
      <c r="BZ23" s="87">
        <v>0</v>
      </c>
      <c r="CA23" s="87">
        <v>0</v>
      </c>
      <c r="CB23" s="87">
        <v>0</v>
      </c>
      <c r="CC23" s="87">
        <v>0</v>
      </c>
      <c r="CD23" s="87">
        <v>0</v>
      </c>
      <c r="CE23" s="87">
        <v>0</v>
      </c>
      <c r="CF23" s="87">
        <v>0</v>
      </c>
      <c r="CG23" s="87">
        <v>0</v>
      </c>
      <c r="CH23" s="87">
        <v>0</v>
      </c>
      <c r="CI23" s="87">
        <v>0</v>
      </c>
      <c r="CJ23" s="87">
        <v>0</v>
      </c>
      <c r="CK23" s="87">
        <v>0</v>
      </c>
      <c r="CL23" s="87">
        <v>0</v>
      </c>
      <c r="CM23" s="87">
        <v>0</v>
      </c>
      <c r="CN23" s="87">
        <v>0</v>
      </c>
      <c r="CO23" s="87">
        <v>0</v>
      </c>
      <c r="CP23" s="87">
        <v>0</v>
      </c>
      <c r="CQ23" s="87">
        <v>0</v>
      </c>
      <c r="CR23" s="87">
        <v>0</v>
      </c>
      <c r="CS23" s="87">
        <v>0</v>
      </c>
      <c r="CT23" s="87">
        <v>0</v>
      </c>
      <c r="CU23" s="87">
        <v>0</v>
      </c>
      <c r="CV23" s="87">
        <v>0</v>
      </c>
    </row>
    <row r="24" spans="1:100" s="86" customFormat="1" ht="10.5" customHeight="1">
      <c r="A24" s="86" t="s">
        <v>273</v>
      </c>
      <c r="B24" s="87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0.99900375930332108</v>
      </c>
      <c r="AX24" s="87">
        <v>0</v>
      </c>
      <c r="AY24" s="87">
        <v>0</v>
      </c>
      <c r="AZ24" s="87">
        <v>0</v>
      </c>
      <c r="BA24" s="87">
        <v>0</v>
      </c>
      <c r="BB24" s="87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87">
        <v>0</v>
      </c>
      <c r="BQ24" s="87">
        <v>0</v>
      </c>
      <c r="BR24" s="87">
        <v>0</v>
      </c>
      <c r="BS24" s="87">
        <v>0</v>
      </c>
      <c r="BT24" s="87">
        <v>0</v>
      </c>
      <c r="BU24" s="87">
        <v>0</v>
      </c>
      <c r="BV24" s="87">
        <v>0</v>
      </c>
      <c r="BW24" s="87">
        <v>0</v>
      </c>
      <c r="BX24" s="87">
        <v>0</v>
      </c>
      <c r="BY24" s="87">
        <v>0</v>
      </c>
      <c r="BZ24" s="87">
        <v>0</v>
      </c>
      <c r="CA24" s="87">
        <v>0</v>
      </c>
      <c r="CB24" s="87">
        <v>0</v>
      </c>
      <c r="CC24" s="87">
        <v>0</v>
      </c>
      <c r="CD24" s="87">
        <v>0</v>
      </c>
      <c r="CE24" s="87">
        <v>0</v>
      </c>
      <c r="CF24" s="87">
        <v>0</v>
      </c>
      <c r="CG24" s="87">
        <v>0</v>
      </c>
      <c r="CH24" s="87">
        <v>0</v>
      </c>
      <c r="CI24" s="87">
        <v>0</v>
      </c>
      <c r="CJ24" s="87">
        <v>0</v>
      </c>
      <c r="CK24" s="87">
        <v>0</v>
      </c>
      <c r="CL24" s="87">
        <v>0</v>
      </c>
      <c r="CM24" s="87">
        <v>0</v>
      </c>
      <c r="CN24" s="87">
        <v>0</v>
      </c>
      <c r="CO24" s="87">
        <v>0</v>
      </c>
      <c r="CP24" s="87">
        <v>0</v>
      </c>
      <c r="CQ24" s="87">
        <v>0</v>
      </c>
      <c r="CR24" s="87">
        <v>0</v>
      </c>
      <c r="CS24" s="87">
        <v>0</v>
      </c>
      <c r="CT24" s="87">
        <v>0</v>
      </c>
      <c r="CU24" s="87">
        <v>0</v>
      </c>
      <c r="CV24" s="87">
        <v>0</v>
      </c>
    </row>
    <row r="25" spans="1:100" s="86" customFormat="1" ht="10.5" customHeight="1">
      <c r="A25" s="86" t="s">
        <v>274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  <c r="AU25" s="87">
        <v>0</v>
      </c>
      <c r="AV25" s="87">
        <v>0</v>
      </c>
      <c r="AW25" s="87">
        <v>0</v>
      </c>
      <c r="AX25" s="87">
        <v>1</v>
      </c>
      <c r="AY25" s="87">
        <v>1</v>
      </c>
      <c r="AZ25" s="87">
        <v>0</v>
      </c>
      <c r="BA25" s="87">
        <v>0</v>
      </c>
      <c r="BB25" s="87">
        <v>0</v>
      </c>
      <c r="BC25" s="87">
        <v>0</v>
      </c>
      <c r="BD25" s="87">
        <v>0</v>
      </c>
      <c r="BE25" s="87">
        <v>0</v>
      </c>
      <c r="BF25" s="87">
        <v>0</v>
      </c>
      <c r="BG25" s="87">
        <v>0</v>
      </c>
      <c r="BH25" s="87">
        <v>0</v>
      </c>
      <c r="BI25" s="87">
        <v>0</v>
      </c>
      <c r="BJ25" s="87">
        <v>0</v>
      </c>
      <c r="BK25" s="87">
        <v>0</v>
      </c>
      <c r="BL25" s="87">
        <v>0</v>
      </c>
      <c r="BM25" s="87">
        <v>0</v>
      </c>
      <c r="BN25" s="87">
        <v>0</v>
      </c>
      <c r="BO25" s="87">
        <v>0</v>
      </c>
      <c r="BP25" s="87">
        <v>0</v>
      </c>
      <c r="BQ25" s="87">
        <v>0</v>
      </c>
      <c r="BR25" s="87">
        <v>0</v>
      </c>
      <c r="BS25" s="87">
        <v>0</v>
      </c>
      <c r="BT25" s="87">
        <v>0</v>
      </c>
      <c r="BU25" s="87">
        <v>0</v>
      </c>
      <c r="BV25" s="87">
        <v>0</v>
      </c>
      <c r="BW25" s="87">
        <v>0</v>
      </c>
      <c r="BX25" s="87">
        <v>0</v>
      </c>
      <c r="BY25" s="87">
        <v>0</v>
      </c>
      <c r="BZ25" s="87">
        <v>0</v>
      </c>
      <c r="CA25" s="87">
        <v>0</v>
      </c>
      <c r="CB25" s="87">
        <v>0</v>
      </c>
      <c r="CC25" s="87">
        <v>0</v>
      </c>
      <c r="CD25" s="87">
        <v>0</v>
      </c>
      <c r="CE25" s="87">
        <v>0</v>
      </c>
      <c r="CF25" s="87">
        <v>0</v>
      </c>
      <c r="CG25" s="87">
        <v>0</v>
      </c>
      <c r="CH25" s="87">
        <v>0</v>
      </c>
      <c r="CI25" s="87">
        <v>0</v>
      </c>
      <c r="CJ25" s="87">
        <v>0</v>
      </c>
      <c r="CK25" s="87">
        <v>0</v>
      </c>
      <c r="CL25" s="87">
        <v>0</v>
      </c>
      <c r="CM25" s="87">
        <v>0</v>
      </c>
      <c r="CN25" s="87">
        <v>0</v>
      </c>
      <c r="CO25" s="87">
        <v>0</v>
      </c>
      <c r="CP25" s="87">
        <v>0</v>
      </c>
      <c r="CQ25" s="87">
        <v>0</v>
      </c>
      <c r="CR25" s="87">
        <v>0</v>
      </c>
      <c r="CS25" s="87">
        <v>0</v>
      </c>
      <c r="CT25" s="87">
        <v>0</v>
      </c>
      <c r="CU25" s="87">
        <v>0</v>
      </c>
      <c r="CV25" s="87">
        <v>0</v>
      </c>
    </row>
    <row r="26" spans="1:100" s="86" customFormat="1" ht="10.5" customHeight="1">
      <c r="A26" s="86" t="s">
        <v>275</v>
      </c>
      <c r="B26" s="87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v>1</v>
      </c>
      <c r="BA26" s="87">
        <v>1</v>
      </c>
      <c r="BB26" s="87">
        <v>1</v>
      </c>
      <c r="BC26" s="87">
        <v>0</v>
      </c>
      <c r="BD26" s="87">
        <v>0</v>
      </c>
      <c r="BE26" s="87">
        <v>0</v>
      </c>
      <c r="BF26" s="87">
        <v>0</v>
      </c>
      <c r="BG26" s="87">
        <v>0</v>
      </c>
      <c r="BH26" s="87">
        <v>0</v>
      </c>
      <c r="BI26" s="87">
        <v>0</v>
      </c>
      <c r="BJ26" s="87">
        <v>0</v>
      </c>
      <c r="BK26" s="87">
        <v>0</v>
      </c>
      <c r="BL26" s="87">
        <v>0</v>
      </c>
      <c r="BM26" s="87">
        <v>0</v>
      </c>
      <c r="BN26" s="87">
        <v>0</v>
      </c>
      <c r="BO26" s="87">
        <v>0</v>
      </c>
      <c r="BP26" s="87">
        <v>0</v>
      </c>
      <c r="BQ26" s="87">
        <v>0</v>
      </c>
      <c r="BR26" s="87">
        <v>0</v>
      </c>
      <c r="BS26" s="87">
        <v>0</v>
      </c>
      <c r="BT26" s="87">
        <v>0</v>
      </c>
      <c r="BU26" s="87">
        <v>0</v>
      </c>
      <c r="BV26" s="87">
        <v>0</v>
      </c>
      <c r="BW26" s="87">
        <v>0</v>
      </c>
      <c r="BX26" s="87">
        <v>0</v>
      </c>
      <c r="BY26" s="87">
        <v>0</v>
      </c>
      <c r="BZ26" s="87">
        <v>0</v>
      </c>
      <c r="CA26" s="87">
        <v>0</v>
      </c>
      <c r="CB26" s="87">
        <v>0</v>
      </c>
      <c r="CC26" s="87">
        <v>0</v>
      </c>
      <c r="CD26" s="87">
        <v>0</v>
      </c>
      <c r="CE26" s="87">
        <v>0</v>
      </c>
      <c r="CF26" s="87">
        <v>0</v>
      </c>
      <c r="CG26" s="87">
        <v>0</v>
      </c>
      <c r="CH26" s="87">
        <v>0</v>
      </c>
      <c r="CI26" s="87">
        <v>0</v>
      </c>
      <c r="CJ26" s="87">
        <v>0</v>
      </c>
      <c r="CK26" s="87">
        <v>0</v>
      </c>
      <c r="CL26" s="87">
        <v>0</v>
      </c>
      <c r="CM26" s="87">
        <v>0</v>
      </c>
      <c r="CN26" s="87">
        <v>0</v>
      </c>
      <c r="CO26" s="87">
        <v>0</v>
      </c>
      <c r="CP26" s="87">
        <v>0</v>
      </c>
      <c r="CQ26" s="87">
        <v>0</v>
      </c>
      <c r="CR26" s="87">
        <v>0</v>
      </c>
      <c r="CS26" s="87">
        <v>0</v>
      </c>
      <c r="CT26" s="87">
        <v>0</v>
      </c>
      <c r="CU26" s="87">
        <v>0</v>
      </c>
      <c r="CV26" s="87">
        <v>0</v>
      </c>
    </row>
    <row r="27" spans="1:100" s="86" customFormat="1" ht="10.5" customHeight="1">
      <c r="A27" s="86" t="s">
        <v>276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v>0</v>
      </c>
      <c r="BA27" s="87">
        <v>0</v>
      </c>
      <c r="BB27" s="87">
        <v>0</v>
      </c>
      <c r="BC27" s="87">
        <v>1</v>
      </c>
      <c r="BD27" s="87">
        <v>0</v>
      </c>
      <c r="BE27" s="87">
        <v>0</v>
      </c>
      <c r="BF27" s="87">
        <v>0</v>
      </c>
      <c r="BG27" s="87">
        <v>0</v>
      </c>
      <c r="BH27" s="87">
        <v>0</v>
      </c>
      <c r="BI27" s="87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87">
        <v>0</v>
      </c>
      <c r="BQ27" s="87">
        <v>0</v>
      </c>
      <c r="BR27" s="87">
        <v>0</v>
      </c>
      <c r="BS27" s="87">
        <v>0</v>
      </c>
      <c r="BT27" s="87">
        <v>0</v>
      </c>
      <c r="BU27" s="87">
        <v>0</v>
      </c>
      <c r="BV27" s="87">
        <v>0</v>
      </c>
      <c r="BW27" s="87">
        <v>0</v>
      </c>
      <c r="BX27" s="87">
        <v>0</v>
      </c>
      <c r="BY27" s="87">
        <v>0</v>
      </c>
      <c r="BZ27" s="87">
        <v>0</v>
      </c>
      <c r="CA27" s="87">
        <v>0</v>
      </c>
      <c r="CB27" s="87">
        <v>0</v>
      </c>
      <c r="CC27" s="87">
        <v>0</v>
      </c>
      <c r="CD27" s="87">
        <v>0</v>
      </c>
      <c r="CE27" s="87">
        <v>0</v>
      </c>
      <c r="CF27" s="87">
        <v>0</v>
      </c>
      <c r="CG27" s="87">
        <v>0</v>
      </c>
      <c r="CH27" s="87">
        <v>0</v>
      </c>
      <c r="CI27" s="87">
        <v>0</v>
      </c>
      <c r="CJ27" s="87">
        <v>0</v>
      </c>
      <c r="CK27" s="87">
        <v>0</v>
      </c>
      <c r="CL27" s="87">
        <v>0</v>
      </c>
      <c r="CM27" s="87">
        <v>0</v>
      </c>
      <c r="CN27" s="87">
        <v>0</v>
      </c>
      <c r="CO27" s="87">
        <v>0</v>
      </c>
      <c r="CP27" s="87">
        <v>0</v>
      </c>
      <c r="CQ27" s="87">
        <v>0</v>
      </c>
      <c r="CR27" s="87">
        <v>0</v>
      </c>
      <c r="CS27" s="87">
        <v>0</v>
      </c>
      <c r="CT27" s="87">
        <v>0</v>
      </c>
      <c r="CU27" s="87">
        <v>0</v>
      </c>
      <c r="CV27" s="87">
        <v>0</v>
      </c>
    </row>
    <row r="28" spans="1:100" s="86" customFormat="1" ht="10.5" customHeight="1">
      <c r="A28" s="86" t="s">
        <v>277</v>
      </c>
      <c r="B28" s="87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v>0</v>
      </c>
      <c r="BA28" s="87">
        <v>0</v>
      </c>
      <c r="BB28" s="87">
        <v>0</v>
      </c>
      <c r="BC28" s="87">
        <v>0</v>
      </c>
      <c r="BD28" s="87">
        <v>0.99976380701118206</v>
      </c>
      <c r="BE28" s="87">
        <v>0</v>
      </c>
      <c r="BF28" s="87">
        <v>0</v>
      </c>
      <c r="BG28" s="87">
        <v>0</v>
      </c>
      <c r="BH28" s="87">
        <v>0</v>
      </c>
      <c r="BI28" s="87">
        <v>0</v>
      </c>
      <c r="BJ28" s="87">
        <v>0</v>
      </c>
      <c r="BK28" s="87">
        <v>0</v>
      </c>
      <c r="BL28" s="87">
        <v>0</v>
      </c>
      <c r="BM28" s="87">
        <v>0</v>
      </c>
      <c r="BN28" s="87">
        <v>0</v>
      </c>
      <c r="BO28" s="87">
        <v>0</v>
      </c>
      <c r="BP28" s="87">
        <v>0</v>
      </c>
      <c r="BQ28" s="87">
        <v>0</v>
      </c>
      <c r="BR28" s="87">
        <v>0</v>
      </c>
      <c r="BS28" s="87">
        <v>0</v>
      </c>
      <c r="BT28" s="87">
        <v>0</v>
      </c>
      <c r="BU28" s="87">
        <v>0</v>
      </c>
      <c r="BV28" s="87">
        <v>0</v>
      </c>
      <c r="BW28" s="87">
        <v>0</v>
      </c>
      <c r="BX28" s="87">
        <v>0</v>
      </c>
      <c r="BY28" s="87">
        <v>0</v>
      </c>
      <c r="BZ28" s="87">
        <v>0</v>
      </c>
      <c r="CA28" s="87">
        <v>0</v>
      </c>
      <c r="CB28" s="87">
        <v>0</v>
      </c>
      <c r="CC28" s="87">
        <v>0</v>
      </c>
      <c r="CD28" s="87">
        <v>0</v>
      </c>
      <c r="CE28" s="87">
        <v>0</v>
      </c>
      <c r="CF28" s="87">
        <v>0</v>
      </c>
      <c r="CG28" s="87">
        <v>0</v>
      </c>
      <c r="CH28" s="87">
        <v>0</v>
      </c>
      <c r="CI28" s="87">
        <v>0</v>
      </c>
      <c r="CJ28" s="87">
        <v>0</v>
      </c>
      <c r="CK28" s="87">
        <v>0</v>
      </c>
      <c r="CL28" s="87">
        <v>0</v>
      </c>
      <c r="CM28" s="87">
        <v>0</v>
      </c>
      <c r="CN28" s="87">
        <v>0</v>
      </c>
      <c r="CO28" s="87">
        <v>0</v>
      </c>
      <c r="CP28" s="87">
        <v>0</v>
      </c>
      <c r="CQ28" s="87">
        <v>0</v>
      </c>
      <c r="CR28" s="87">
        <v>0</v>
      </c>
      <c r="CS28" s="87">
        <v>0</v>
      </c>
      <c r="CT28" s="87">
        <v>0</v>
      </c>
      <c r="CU28" s="87">
        <v>0</v>
      </c>
      <c r="CV28" s="87">
        <v>0</v>
      </c>
    </row>
    <row r="29" spans="1:100" s="86" customFormat="1" ht="10.5" customHeight="1">
      <c r="A29" s="86" t="s">
        <v>278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v>0</v>
      </c>
      <c r="BA29" s="87">
        <v>0</v>
      </c>
      <c r="BB29" s="87">
        <v>0</v>
      </c>
      <c r="BC29" s="87">
        <v>0</v>
      </c>
      <c r="BD29" s="87">
        <v>0</v>
      </c>
      <c r="BE29" s="87">
        <v>1</v>
      </c>
      <c r="BF29" s="87">
        <v>1</v>
      </c>
      <c r="BG29" s="87">
        <v>1</v>
      </c>
      <c r="BH29" s="87">
        <v>1</v>
      </c>
      <c r="BI29" s="87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7">
        <v>0</v>
      </c>
      <c r="BP29" s="87">
        <v>0</v>
      </c>
      <c r="BQ29" s="87">
        <v>0</v>
      </c>
      <c r="BR29" s="87">
        <v>0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0</v>
      </c>
      <c r="BZ29" s="87">
        <v>0</v>
      </c>
      <c r="CA29" s="87">
        <v>0</v>
      </c>
      <c r="CB29" s="87">
        <v>0</v>
      </c>
      <c r="CC29" s="87">
        <v>0</v>
      </c>
      <c r="CD29" s="87">
        <v>0</v>
      </c>
      <c r="CE29" s="87">
        <v>0</v>
      </c>
      <c r="CF29" s="87">
        <v>0</v>
      </c>
      <c r="CG29" s="87">
        <v>0</v>
      </c>
      <c r="CH29" s="87">
        <v>0</v>
      </c>
      <c r="CI29" s="87">
        <v>0</v>
      </c>
      <c r="CJ29" s="87">
        <v>0</v>
      </c>
      <c r="CK29" s="87">
        <v>0</v>
      </c>
      <c r="CL29" s="87">
        <v>0</v>
      </c>
      <c r="CM29" s="87">
        <v>0</v>
      </c>
      <c r="CN29" s="87">
        <v>0</v>
      </c>
      <c r="CO29" s="87">
        <v>0</v>
      </c>
      <c r="CP29" s="87">
        <v>0</v>
      </c>
      <c r="CQ29" s="87">
        <v>0</v>
      </c>
      <c r="CR29" s="87">
        <v>0</v>
      </c>
      <c r="CS29" s="87">
        <v>0</v>
      </c>
      <c r="CT29" s="87">
        <v>0</v>
      </c>
      <c r="CU29" s="87">
        <v>0</v>
      </c>
      <c r="CV29" s="87">
        <v>0</v>
      </c>
    </row>
    <row r="30" spans="1:100" s="86" customFormat="1" ht="10.5" customHeight="1">
      <c r="A30" s="86" t="s">
        <v>279</v>
      </c>
      <c r="B30" s="87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v>0</v>
      </c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1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87">
        <v>0</v>
      </c>
      <c r="BQ30" s="87">
        <v>0</v>
      </c>
      <c r="BR30" s="87">
        <v>0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0</v>
      </c>
      <c r="CD30" s="87">
        <v>0</v>
      </c>
      <c r="CE30" s="87">
        <v>0</v>
      </c>
      <c r="CF30" s="87">
        <v>0</v>
      </c>
      <c r="CG30" s="87">
        <v>0</v>
      </c>
      <c r="CH30" s="87">
        <v>0</v>
      </c>
      <c r="CI30" s="87">
        <v>0</v>
      </c>
      <c r="CJ30" s="87">
        <v>0</v>
      </c>
      <c r="CK30" s="87">
        <v>0</v>
      </c>
      <c r="CL30" s="87">
        <v>0</v>
      </c>
      <c r="CM30" s="87">
        <v>0</v>
      </c>
      <c r="CN30" s="87">
        <v>0</v>
      </c>
      <c r="CO30" s="87">
        <v>0</v>
      </c>
      <c r="CP30" s="87">
        <v>0</v>
      </c>
      <c r="CQ30" s="87">
        <v>0</v>
      </c>
      <c r="CR30" s="87">
        <v>0</v>
      </c>
      <c r="CS30" s="87">
        <v>0</v>
      </c>
      <c r="CT30" s="87">
        <v>0</v>
      </c>
      <c r="CU30" s="87">
        <v>0</v>
      </c>
      <c r="CV30" s="87">
        <v>0</v>
      </c>
    </row>
    <row r="31" spans="1:100" s="86" customFormat="1" ht="10.5" customHeight="1">
      <c r="A31" s="86" t="s">
        <v>280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v>0</v>
      </c>
      <c r="BA31" s="87">
        <v>0</v>
      </c>
      <c r="BB31" s="87">
        <v>0</v>
      </c>
      <c r="BC31" s="87">
        <v>0</v>
      </c>
      <c r="BD31" s="87">
        <v>0</v>
      </c>
      <c r="BE31" s="87">
        <v>0</v>
      </c>
      <c r="BF31" s="87">
        <v>0</v>
      </c>
      <c r="BG31" s="87">
        <v>0</v>
      </c>
      <c r="BH31" s="87">
        <v>0</v>
      </c>
      <c r="BI31" s="87">
        <v>0</v>
      </c>
      <c r="BJ31" s="87">
        <v>1</v>
      </c>
      <c r="BK31" s="87">
        <v>1</v>
      </c>
      <c r="BL31" s="87">
        <v>0.99978404101585738</v>
      </c>
      <c r="BM31" s="87">
        <v>0</v>
      </c>
      <c r="BN31" s="87">
        <v>0</v>
      </c>
      <c r="BO31" s="87">
        <v>0</v>
      </c>
      <c r="BP31" s="87">
        <v>0</v>
      </c>
      <c r="BQ31" s="87">
        <v>0</v>
      </c>
      <c r="BR31" s="87">
        <v>0</v>
      </c>
      <c r="BS31" s="87">
        <v>0</v>
      </c>
      <c r="BT31" s="87">
        <v>0</v>
      </c>
      <c r="BU31" s="87">
        <v>0</v>
      </c>
      <c r="BV31" s="87">
        <v>0</v>
      </c>
      <c r="BW31" s="87">
        <v>0</v>
      </c>
      <c r="BX31" s="87">
        <v>0</v>
      </c>
      <c r="BY31" s="87">
        <v>0</v>
      </c>
      <c r="BZ31" s="87">
        <v>0</v>
      </c>
      <c r="CA31" s="87">
        <v>0</v>
      </c>
      <c r="CB31" s="87">
        <v>0</v>
      </c>
      <c r="CC31" s="87">
        <v>0</v>
      </c>
      <c r="CD31" s="87">
        <v>0</v>
      </c>
      <c r="CE31" s="87">
        <v>0</v>
      </c>
      <c r="CF31" s="87">
        <v>0</v>
      </c>
      <c r="CG31" s="87">
        <v>0</v>
      </c>
      <c r="CH31" s="87">
        <v>0</v>
      </c>
      <c r="CI31" s="87">
        <v>0</v>
      </c>
      <c r="CJ31" s="87">
        <v>0</v>
      </c>
      <c r="CK31" s="87">
        <v>0</v>
      </c>
      <c r="CL31" s="87">
        <v>0</v>
      </c>
      <c r="CM31" s="87">
        <v>0</v>
      </c>
      <c r="CN31" s="87">
        <v>0</v>
      </c>
      <c r="CO31" s="87">
        <v>0</v>
      </c>
      <c r="CP31" s="87">
        <v>0</v>
      </c>
      <c r="CQ31" s="87">
        <v>0</v>
      </c>
      <c r="CR31" s="87">
        <v>0</v>
      </c>
      <c r="CS31" s="87">
        <v>0</v>
      </c>
      <c r="CT31" s="87">
        <v>0</v>
      </c>
      <c r="CU31" s="87">
        <v>0</v>
      </c>
      <c r="CV31" s="87">
        <v>0</v>
      </c>
    </row>
    <row r="32" spans="1:100" s="86" customFormat="1" ht="10.5" customHeight="1">
      <c r="A32" s="86" t="s">
        <v>281</v>
      </c>
      <c r="B32" s="87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87">
        <v>0</v>
      </c>
      <c r="AI32" s="87">
        <v>0</v>
      </c>
      <c r="AJ32" s="87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v>0</v>
      </c>
      <c r="BA32" s="87">
        <v>0</v>
      </c>
      <c r="BB32" s="87">
        <v>0</v>
      </c>
      <c r="BC32" s="87">
        <v>0</v>
      </c>
      <c r="BD32" s="87">
        <v>0</v>
      </c>
      <c r="BE32" s="87">
        <v>0</v>
      </c>
      <c r="BF32" s="87">
        <v>0</v>
      </c>
      <c r="BG32" s="87">
        <v>0</v>
      </c>
      <c r="BH32" s="87">
        <v>0</v>
      </c>
      <c r="BI32" s="87">
        <v>0</v>
      </c>
      <c r="BJ32" s="87">
        <v>0</v>
      </c>
      <c r="BK32" s="87">
        <v>0</v>
      </c>
      <c r="BL32" s="87">
        <v>0</v>
      </c>
      <c r="BM32" s="87">
        <v>1</v>
      </c>
      <c r="BN32" s="87">
        <v>1</v>
      </c>
      <c r="BO32" s="87">
        <v>0</v>
      </c>
      <c r="BP32" s="87">
        <v>0</v>
      </c>
      <c r="BQ32" s="87">
        <v>0</v>
      </c>
      <c r="BR32" s="87">
        <v>0</v>
      </c>
      <c r="BS32" s="87">
        <v>0</v>
      </c>
      <c r="BT32" s="87">
        <v>0</v>
      </c>
      <c r="BU32" s="87">
        <v>0</v>
      </c>
      <c r="BV32" s="87">
        <v>0</v>
      </c>
      <c r="BW32" s="87">
        <v>0</v>
      </c>
      <c r="BX32" s="87">
        <v>0</v>
      </c>
      <c r="BY32" s="87">
        <v>0</v>
      </c>
      <c r="BZ32" s="87">
        <v>0</v>
      </c>
      <c r="CA32" s="87">
        <v>0</v>
      </c>
      <c r="CB32" s="87">
        <v>0</v>
      </c>
      <c r="CC32" s="87">
        <v>0</v>
      </c>
      <c r="CD32" s="87">
        <v>0</v>
      </c>
      <c r="CE32" s="87">
        <v>0</v>
      </c>
      <c r="CF32" s="87">
        <v>0</v>
      </c>
      <c r="CG32" s="87">
        <v>0</v>
      </c>
      <c r="CH32" s="87">
        <v>0</v>
      </c>
      <c r="CI32" s="87">
        <v>0</v>
      </c>
      <c r="CJ32" s="87">
        <v>0</v>
      </c>
      <c r="CK32" s="87">
        <v>0</v>
      </c>
      <c r="CL32" s="87">
        <v>0</v>
      </c>
      <c r="CM32" s="87">
        <v>0</v>
      </c>
      <c r="CN32" s="87">
        <v>0</v>
      </c>
      <c r="CO32" s="87">
        <v>0</v>
      </c>
      <c r="CP32" s="87">
        <v>0</v>
      </c>
      <c r="CQ32" s="87">
        <v>0</v>
      </c>
      <c r="CR32" s="87">
        <v>0</v>
      </c>
      <c r="CS32" s="87">
        <v>0</v>
      </c>
      <c r="CT32" s="87">
        <v>0</v>
      </c>
      <c r="CU32" s="87">
        <v>0</v>
      </c>
      <c r="CV32" s="87">
        <v>0</v>
      </c>
    </row>
    <row r="33" spans="1:100" s="86" customFormat="1" ht="10.5" customHeight="1">
      <c r="A33" s="86" t="s">
        <v>282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v>0</v>
      </c>
      <c r="BA33" s="87">
        <v>0</v>
      </c>
      <c r="BB33" s="87">
        <v>0</v>
      </c>
      <c r="BC33" s="87">
        <v>0</v>
      </c>
      <c r="BD33" s="87">
        <v>0</v>
      </c>
      <c r="BE33" s="87">
        <v>0</v>
      </c>
      <c r="BF33" s="87">
        <v>0</v>
      </c>
      <c r="BG33" s="87">
        <v>0</v>
      </c>
      <c r="BH33" s="87">
        <v>0</v>
      </c>
      <c r="BI33" s="87">
        <v>0</v>
      </c>
      <c r="BJ33" s="87">
        <v>0</v>
      </c>
      <c r="BK33" s="87">
        <v>0</v>
      </c>
      <c r="BL33" s="87">
        <v>0</v>
      </c>
      <c r="BM33" s="87">
        <v>0</v>
      </c>
      <c r="BN33" s="87">
        <v>0</v>
      </c>
      <c r="BO33" s="87">
        <v>1</v>
      </c>
      <c r="BP33" s="87">
        <v>0</v>
      </c>
      <c r="BQ33" s="87">
        <v>0</v>
      </c>
      <c r="BR33" s="87">
        <v>0</v>
      </c>
      <c r="BS33" s="87">
        <v>0</v>
      </c>
      <c r="BT33" s="87">
        <v>0</v>
      </c>
      <c r="BU33" s="87">
        <v>0</v>
      </c>
      <c r="BV33" s="87">
        <v>0</v>
      </c>
      <c r="BW33" s="87">
        <v>0</v>
      </c>
      <c r="BX33" s="87">
        <v>0</v>
      </c>
      <c r="BY33" s="87">
        <v>0</v>
      </c>
      <c r="BZ33" s="87">
        <v>0</v>
      </c>
      <c r="CA33" s="87">
        <v>0</v>
      </c>
      <c r="CB33" s="87">
        <v>0</v>
      </c>
      <c r="CC33" s="87">
        <v>0</v>
      </c>
      <c r="CD33" s="87">
        <v>0</v>
      </c>
      <c r="CE33" s="87">
        <v>0</v>
      </c>
      <c r="CF33" s="87">
        <v>0</v>
      </c>
      <c r="CG33" s="87">
        <v>0</v>
      </c>
      <c r="CH33" s="87">
        <v>0</v>
      </c>
      <c r="CI33" s="87">
        <v>0</v>
      </c>
      <c r="CJ33" s="87">
        <v>0</v>
      </c>
      <c r="CK33" s="87">
        <v>0</v>
      </c>
      <c r="CL33" s="87">
        <v>0</v>
      </c>
      <c r="CM33" s="87">
        <v>0</v>
      </c>
      <c r="CN33" s="87">
        <v>0</v>
      </c>
      <c r="CO33" s="87">
        <v>0</v>
      </c>
      <c r="CP33" s="87">
        <v>0</v>
      </c>
      <c r="CQ33" s="87">
        <v>0</v>
      </c>
      <c r="CR33" s="87">
        <v>0</v>
      </c>
      <c r="CS33" s="87">
        <v>0</v>
      </c>
      <c r="CT33" s="87">
        <v>0</v>
      </c>
      <c r="CU33" s="87">
        <v>0</v>
      </c>
      <c r="CV33" s="87">
        <v>0</v>
      </c>
    </row>
    <row r="34" spans="1:100" s="86" customFormat="1" ht="10.5" customHeight="1">
      <c r="A34" s="86" t="s">
        <v>283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v>0</v>
      </c>
      <c r="BA34" s="87">
        <v>0</v>
      </c>
      <c r="BB34" s="87">
        <v>0</v>
      </c>
      <c r="BC34" s="87">
        <v>0</v>
      </c>
      <c r="BD34" s="87">
        <v>0</v>
      </c>
      <c r="BE34" s="87">
        <v>0</v>
      </c>
      <c r="BF34" s="87">
        <v>0</v>
      </c>
      <c r="BG34" s="87">
        <v>0</v>
      </c>
      <c r="BH34" s="87">
        <v>0</v>
      </c>
      <c r="BI34" s="87">
        <v>0</v>
      </c>
      <c r="BJ34" s="87">
        <v>0</v>
      </c>
      <c r="BK34" s="87">
        <v>0</v>
      </c>
      <c r="BL34" s="87">
        <v>0</v>
      </c>
      <c r="BM34" s="87">
        <v>0</v>
      </c>
      <c r="BN34" s="87">
        <v>0</v>
      </c>
      <c r="BO34" s="87">
        <v>0</v>
      </c>
      <c r="BP34" s="87">
        <v>1</v>
      </c>
      <c r="BQ34" s="87">
        <v>0</v>
      </c>
      <c r="BR34" s="87">
        <v>0</v>
      </c>
      <c r="BS34" s="87">
        <v>0</v>
      </c>
      <c r="BT34" s="87">
        <v>0</v>
      </c>
      <c r="BU34" s="87">
        <v>0</v>
      </c>
      <c r="BV34" s="87">
        <v>0</v>
      </c>
      <c r="BW34" s="87">
        <v>0</v>
      </c>
      <c r="BX34" s="87">
        <v>0</v>
      </c>
      <c r="BY34" s="87">
        <v>0</v>
      </c>
      <c r="BZ34" s="87">
        <v>0</v>
      </c>
      <c r="CA34" s="87">
        <v>0</v>
      </c>
      <c r="CB34" s="87">
        <v>0</v>
      </c>
      <c r="CC34" s="87">
        <v>0</v>
      </c>
      <c r="CD34" s="87">
        <v>0</v>
      </c>
      <c r="CE34" s="87">
        <v>0</v>
      </c>
      <c r="CF34" s="87">
        <v>0</v>
      </c>
      <c r="CG34" s="87">
        <v>0</v>
      </c>
      <c r="CH34" s="87">
        <v>0</v>
      </c>
      <c r="CI34" s="87">
        <v>0</v>
      </c>
      <c r="CJ34" s="87">
        <v>0</v>
      </c>
      <c r="CK34" s="87">
        <v>0</v>
      </c>
      <c r="CL34" s="87">
        <v>0</v>
      </c>
      <c r="CM34" s="87">
        <v>0</v>
      </c>
      <c r="CN34" s="87">
        <v>0</v>
      </c>
      <c r="CO34" s="87">
        <v>0</v>
      </c>
      <c r="CP34" s="87">
        <v>0</v>
      </c>
      <c r="CQ34" s="87">
        <v>0</v>
      </c>
      <c r="CR34" s="87">
        <v>0</v>
      </c>
      <c r="CS34" s="87">
        <v>0</v>
      </c>
      <c r="CT34" s="87">
        <v>0</v>
      </c>
      <c r="CU34" s="87">
        <v>0</v>
      </c>
      <c r="CV34" s="87">
        <v>0</v>
      </c>
    </row>
    <row r="35" spans="1:100" s="86" customFormat="1" ht="10.5" customHeight="1">
      <c r="A35" s="86" t="s">
        <v>284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87">
        <v>0</v>
      </c>
      <c r="AI35" s="87">
        <v>0</v>
      </c>
      <c r="AJ35" s="87"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v>0</v>
      </c>
      <c r="BA35" s="87">
        <v>0</v>
      </c>
      <c r="BB35" s="87">
        <v>0</v>
      </c>
      <c r="BC35" s="87">
        <v>0</v>
      </c>
      <c r="BD35" s="87">
        <v>0</v>
      </c>
      <c r="BE35" s="87">
        <v>0</v>
      </c>
      <c r="BF35" s="87">
        <v>0</v>
      </c>
      <c r="BG35" s="87">
        <v>0</v>
      </c>
      <c r="BH35" s="87">
        <v>0</v>
      </c>
      <c r="BI35" s="87">
        <v>0</v>
      </c>
      <c r="BJ35" s="87">
        <v>0</v>
      </c>
      <c r="BK35" s="87">
        <v>0</v>
      </c>
      <c r="BL35" s="87">
        <v>0</v>
      </c>
      <c r="BM35" s="87">
        <v>0</v>
      </c>
      <c r="BN35" s="87">
        <v>0</v>
      </c>
      <c r="BO35" s="87">
        <v>0</v>
      </c>
      <c r="BP35" s="87">
        <v>0</v>
      </c>
      <c r="BQ35" s="87">
        <v>1</v>
      </c>
      <c r="BR35" s="87">
        <v>1</v>
      </c>
      <c r="BS35" s="87">
        <v>0</v>
      </c>
      <c r="BT35" s="87">
        <v>0</v>
      </c>
      <c r="BU35" s="87">
        <v>0</v>
      </c>
      <c r="BV35" s="87">
        <v>0</v>
      </c>
      <c r="BW35" s="87">
        <v>0</v>
      </c>
      <c r="BX35" s="87">
        <v>0</v>
      </c>
      <c r="BY35" s="87">
        <v>0</v>
      </c>
      <c r="BZ35" s="87">
        <v>0</v>
      </c>
      <c r="CA35" s="87">
        <v>0</v>
      </c>
      <c r="CB35" s="87">
        <v>0</v>
      </c>
      <c r="CC35" s="87">
        <v>0</v>
      </c>
      <c r="CD35" s="87">
        <v>0</v>
      </c>
      <c r="CE35" s="87">
        <v>0</v>
      </c>
      <c r="CF35" s="87">
        <v>0</v>
      </c>
      <c r="CG35" s="87">
        <v>0</v>
      </c>
      <c r="CH35" s="87">
        <v>0</v>
      </c>
      <c r="CI35" s="87">
        <v>0</v>
      </c>
      <c r="CJ35" s="87">
        <v>0</v>
      </c>
      <c r="CK35" s="87">
        <v>0</v>
      </c>
      <c r="CL35" s="87">
        <v>0</v>
      </c>
      <c r="CM35" s="87">
        <v>0</v>
      </c>
      <c r="CN35" s="87">
        <v>0</v>
      </c>
      <c r="CO35" s="87">
        <v>0</v>
      </c>
      <c r="CP35" s="87">
        <v>0</v>
      </c>
      <c r="CQ35" s="87">
        <v>0</v>
      </c>
      <c r="CR35" s="87">
        <v>0</v>
      </c>
      <c r="CS35" s="87">
        <v>0</v>
      </c>
      <c r="CT35" s="87">
        <v>0</v>
      </c>
      <c r="CU35" s="87">
        <v>0</v>
      </c>
      <c r="CV35" s="87">
        <v>0</v>
      </c>
    </row>
    <row r="36" spans="1:100" s="86" customFormat="1" ht="10.5" customHeight="1">
      <c r="A36" s="86" t="s">
        <v>285</v>
      </c>
      <c r="B36" s="87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87">
        <v>0</v>
      </c>
      <c r="AI36" s="87">
        <v>0</v>
      </c>
      <c r="AJ36" s="87"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v>0</v>
      </c>
      <c r="BA36" s="87">
        <v>0</v>
      </c>
      <c r="BB36" s="87">
        <v>0</v>
      </c>
      <c r="BC36" s="87">
        <v>0</v>
      </c>
      <c r="BD36" s="87">
        <v>0</v>
      </c>
      <c r="BE36" s="87">
        <v>0</v>
      </c>
      <c r="BF36" s="87">
        <v>0</v>
      </c>
      <c r="BG36" s="87">
        <v>0</v>
      </c>
      <c r="BH36" s="87">
        <v>0</v>
      </c>
      <c r="BI36" s="87">
        <v>0</v>
      </c>
      <c r="BJ36" s="87">
        <v>0</v>
      </c>
      <c r="BK36" s="87">
        <v>0</v>
      </c>
      <c r="BL36" s="87">
        <v>0</v>
      </c>
      <c r="BM36" s="87">
        <v>0</v>
      </c>
      <c r="BN36" s="87">
        <v>0</v>
      </c>
      <c r="BO36" s="87">
        <v>0</v>
      </c>
      <c r="BP36" s="87">
        <v>0</v>
      </c>
      <c r="BQ36" s="87">
        <v>0</v>
      </c>
      <c r="BR36" s="87">
        <v>0</v>
      </c>
      <c r="BS36" s="87">
        <v>0.99999496862454507</v>
      </c>
      <c r="BT36" s="87">
        <v>0</v>
      </c>
      <c r="BU36" s="87">
        <v>0</v>
      </c>
      <c r="BV36" s="87">
        <v>0</v>
      </c>
      <c r="BW36" s="87">
        <v>0</v>
      </c>
      <c r="BX36" s="87">
        <v>0</v>
      </c>
      <c r="BY36" s="87">
        <v>0</v>
      </c>
      <c r="BZ36" s="87">
        <v>0</v>
      </c>
      <c r="CA36" s="87">
        <v>0</v>
      </c>
      <c r="CB36" s="87">
        <v>0</v>
      </c>
      <c r="CC36" s="87">
        <v>0</v>
      </c>
      <c r="CD36" s="87">
        <v>0</v>
      </c>
      <c r="CE36" s="87">
        <v>0</v>
      </c>
      <c r="CF36" s="87">
        <v>0</v>
      </c>
      <c r="CG36" s="87">
        <v>0</v>
      </c>
      <c r="CH36" s="87">
        <v>0</v>
      </c>
      <c r="CI36" s="87">
        <v>0</v>
      </c>
      <c r="CJ36" s="87">
        <v>0</v>
      </c>
      <c r="CK36" s="87">
        <v>0</v>
      </c>
      <c r="CL36" s="87">
        <v>0</v>
      </c>
      <c r="CM36" s="87">
        <v>0</v>
      </c>
      <c r="CN36" s="87">
        <v>0</v>
      </c>
      <c r="CO36" s="87">
        <v>0</v>
      </c>
      <c r="CP36" s="87">
        <v>0</v>
      </c>
      <c r="CQ36" s="87">
        <v>0</v>
      </c>
      <c r="CR36" s="87">
        <v>0</v>
      </c>
      <c r="CS36" s="87">
        <v>0</v>
      </c>
      <c r="CT36" s="87">
        <v>0</v>
      </c>
      <c r="CU36" s="87">
        <v>0</v>
      </c>
      <c r="CV36" s="87">
        <v>0</v>
      </c>
    </row>
    <row r="37" spans="1:100" s="86" customFormat="1" ht="10.5" customHeight="1">
      <c r="A37" s="86" t="s">
        <v>286</v>
      </c>
      <c r="B37" s="87">
        <v>0</v>
      </c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v>0</v>
      </c>
      <c r="BA37" s="87">
        <v>0</v>
      </c>
      <c r="BB37" s="87">
        <v>0</v>
      </c>
      <c r="BC37" s="87">
        <v>0</v>
      </c>
      <c r="BD37" s="87">
        <v>0</v>
      </c>
      <c r="BE37" s="87">
        <v>0</v>
      </c>
      <c r="BF37" s="87">
        <v>0</v>
      </c>
      <c r="BG37" s="87">
        <v>0</v>
      </c>
      <c r="BH37" s="87">
        <v>0</v>
      </c>
      <c r="BI37" s="87">
        <v>0</v>
      </c>
      <c r="BJ37" s="87">
        <v>0</v>
      </c>
      <c r="BK37" s="87">
        <v>0</v>
      </c>
      <c r="BL37" s="87">
        <v>0</v>
      </c>
      <c r="BM37" s="87">
        <v>0</v>
      </c>
      <c r="BN37" s="87">
        <v>0</v>
      </c>
      <c r="BO37" s="87">
        <v>0</v>
      </c>
      <c r="BP37" s="87">
        <v>0</v>
      </c>
      <c r="BQ37" s="87">
        <v>0</v>
      </c>
      <c r="BR37" s="87">
        <v>0</v>
      </c>
      <c r="BS37" s="87">
        <v>0</v>
      </c>
      <c r="BT37" s="87">
        <v>0.99976771962162791</v>
      </c>
      <c r="BU37" s="87">
        <v>0.98764740781469385</v>
      </c>
      <c r="BV37" s="87">
        <v>0</v>
      </c>
      <c r="BW37" s="87">
        <v>0</v>
      </c>
      <c r="BX37" s="87">
        <v>0</v>
      </c>
      <c r="BY37" s="87">
        <v>0</v>
      </c>
      <c r="BZ37" s="87">
        <v>0</v>
      </c>
      <c r="CA37" s="87">
        <v>0</v>
      </c>
      <c r="CB37" s="87">
        <v>0</v>
      </c>
      <c r="CC37" s="87">
        <v>0</v>
      </c>
      <c r="CD37" s="87">
        <v>0</v>
      </c>
      <c r="CE37" s="87">
        <v>0</v>
      </c>
      <c r="CF37" s="87">
        <v>0</v>
      </c>
      <c r="CG37" s="87">
        <v>0</v>
      </c>
      <c r="CH37" s="87">
        <v>0</v>
      </c>
      <c r="CI37" s="87">
        <v>0</v>
      </c>
      <c r="CJ37" s="87">
        <v>0</v>
      </c>
      <c r="CK37" s="87">
        <v>0</v>
      </c>
      <c r="CL37" s="87">
        <v>0</v>
      </c>
      <c r="CM37" s="87">
        <v>0</v>
      </c>
      <c r="CN37" s="87">
        <v>0</v>
      </c>
      <c r="CO37" s="87">
        <v>0</v>
      </c>
      <c r="CP37" s="87">
        <v>0</v>
      </c>
      <c r="CQ37" s="87">
        <v>0</v>
      </c>
      <c r="CR37" s="87">
        <v>0</v>
      </c>
      <c r="CS37" s="87">
        <v>0</v>
      </c>
      <c r="CT37" s="87">
        <v>0</v>
      </c>
      <c r="CU37" s="87">
        <v>0</v>
      </c>
      <c r="CV37" s="87">
        <v>0</v>
      </c>
    </row>
    <row r="38" spans="1:100" s="86" customFormat="1" ht="10.5" customHeight="1">
      <c r="A38" s="86" t="s">
        <v>287</v>
      </c>
      <c r="B38" s="87">
        <v>0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v>0</v>
      </c>
      <c r="BA38" s="87">
        <v>0</v>
      </c>
      <c r="BB38" s="87">
        <v>0</v>
      </c>
      <c r="BC38" s="87">
        <v>0</v>
      </c>
      <c r="BD38" s="87">
        <v>0</v>
      </c>
      <c r="BE38" s="87">
        <v>0</v>
      </c>
      <c r="BF38" s="87">
        <v>0</v>
      </c>
      <c r="BG38" s="87">
        <v>0</v>
      </c>
      <c r="BH38" s="87">
        <v>0</v>
      </c>
      <c r="BI38" s="87">
        <v>0</v>
      </c>
      <c r="BJ38" s="87">
        <v>0</v>
      </c>
      <c r="BK38" s="87">
        <v>0</v>
      </c>
      <c r="BL38" s="87">
        <v>0</v>
      </c>
      <c r="BM38" s="87">
        <v>0</v>
      </c>
      <c r="BN38" s="87">
        <v>0</v>
      </c>
      <c r="BO38" s="87">
        <v>0</v>
      </c>
      <c r="BP38" s="87">
        <v>0</v>
      </c>
      <c r="BQ38" s="87">
        <v>0</v>
      </c>
      <c r="BR38" s="87">
        <v>0</v>
      </c>
      <c r="BS38" s="87">
        <v>0</v>
      </c>
      <c r="BT38" s="87">
        <v>0</v>
      </c>
      <c r="BU38" s="87">
        <v>0</v>
      </c>
      <c r="BV38" s="87">
        <v>1</v>
      </c>
      <c r="BW38" s="87">
        <v>0.92022601548592897</v>
      </c>
      <c r="BX38" s="87">
        <v>1</v>
      </c>
      <c r="BY38" s="87">
        <v>0</v>
      </c>
      <c r="BZ38" s="87">
        <v>0</v>
      </c>
      <c r="CA38" s="87">
        <v>0</v>
      </c>
      <c r="CB38" s="87">
        <v>0</v>
      </c>
      <c r="CC38" s="87">
        <v>0</v>
      </c>
      <c r="CD38" s="87">
        <v>0</v>
      </c>
      <c r="CE38" s="87">
        <v>0</v>
      </c>
      <c r="CF38" s="87">
        <v>0</v>
      </c>
      <c r="CG38" s="87">
        <v>0</v>
      </c>
      <c r="CH38" s="87">
        <v>0</v>
      </c>
      <c r="CI38" s="87">
        <v>0</v>
      </c>
      <c r="CJ38" s="87">
        <v>0</v>
      </c>
      <c r="CK38" s="87">
        <v>0</v>
      </c>
      <c r="CL38" s="87">
        <v>0</v>
      </c>
      <c r="CM38" s="87">
        <v>0</v>
      </c>
      <c r="CN38" s="87">
        <v>0</v>
      </c>
      <c r="CO38" s="87">
        <v>0</v>
      </c>
      <c r="CP38" s="87">
        <v>0</v>
      </c>
      <c r="CQ38" s="87">
        <v>0</v>
      </c>
      <c r="CR38" s="87">
        <v>0</v>
      </c>
      <c r="CS38" s="87">
        <v>0</v>
      </c>
      <c r="CT38" s="87">
        <v>0</v>
      </c>
      <c r="CU38" s="87">
        <v>0</v>
      </c>
      <c r="CV38" s="87">
        <v>0</v>
      </c>
    </row>
    <row r="39" spans="1:100" s="86" customFormat="1" ht="10.5" customHeight="1">
      <c r="A39" s="86" t="s">
        <v>288</v>
      </c>
      <c r="B39" s="87">
        <v>0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v>0</v>
      </c>
      <c r="BA39" s="87">
        <v>0</v>
      </c>
      <c r="BB39" s="87">
        <v>0</v>
      </c>
      <c r="BC39" s="87">
        <v>0</v>
      </c>
      <c r="BD39" s="87">
        <v>0</v>
      </c>
      <c r="BE39" s="87">
        <v>0</v>
      </c>
      <c r="BF39" s="87">
        <v>0</v>
      </c>
      <c r="BG39" s="87">
        <v>0</v>
      </c>
      <c r="BH39" s="87">
        <v>0</v>
      </c>
      <c r="BI39" s="87">
        <v>0</v>
      </c>
      <c r="BJ39" s="87">
        <v>0</v>
      </c>
      <c r="BK39" s="87">
        <v>0</v>
      </c>
      <c r="BL39" s="87">
        <v>0</v>
      </c>
      <c r="BM39" s="87">
        <v>0</v>
      </c>
      <c r="BN39" s="87">
        <v>0</v>
      </c>
      <c r="BO39" s="87">
        <v>0</v>
      </c>
      <c r="BP39" s="87">
        <v>0</v>
      </c>
      <c r="BQ39" s="87">
        <v>0</v>
      </c>
      <c r="BR39" s="87">
        <v>0</v>
      </c>
      <c r="BS39" s="87">
        <v>0</v>
      </c>
      <c r="BT39" s="87">
        <v>0</v>
      </c>
      <c r="BU39" s="87">
        <v>0</v>
      </c>
      <c r="BV39" s="87">
        <v>0</v>
      </c>
      <c r="BW39" s="87">
        <v>0</v>
      </c>
      <c r="BX39" s="87">
        <v>0</v>
      </c>
      <c r="BY39" s="87">
        <v>0.99983724550101893</v>
      </c>
      <c r="BZ39" s="87">
        <v>0</v>
      </c>
      <c r="CA39" s="87">
        <v>0</v>
      </c>
      <c r="CB39" s="87">
        <v>0</v>
      </c>
      <c r="CC39" s="87">
        <v>0</v>
      </c>
      <c r="CD39" s="87">
        <v>0</v>
      </c>
      <c r="CE39" s="87">
        <v>0</v>
      </c>
      <c r="CF39" s="87">
        <v>0</v>
      </c>
      <c r="CG39" s="87">
        <v>0</v>
      </c>
      <c r="CH39" s="87">
        <v>0</v>
      </c>
      <c r="CI39" s="87">
        <v>0</v>
      </c>
      <c r="CJ39" s="87">
        <v>0</v>
      </c>
      <c r="CK39" s="87">
        <v>0</v>
      </c>
      <c r="CL39" s="87">
        <v>0</v>
      </c>
      <c r="CM39" s="87">
        <v>0</v>
      </c>
      <c r="CN39" s="87">
        <v>0</v>
      </c>
      <c r="CO39" s="87">
        <v>0</v>
      </c>
      <c r="CP39" s="87">
        <v>0</v>
      </c>
      <c r="CQ39" s="87">
        <v>0</v>
      </c>
      <c r="CR39" s="87">
        <v>0</v>
      </c>
      <c r="CS39" s="87">
        <v>0</v>
      </c>
      <c r="CT39" s="87">
        <v>0</v>
      </c>
      <c r="CU39" s="87">
        <v>0</v>
      </c>
      <c r="CV39" s="87">
        <v>0</v>
      </c>
    </row>
    <row r="40" spans="1:100" s="86" customFormat="1" ht="10.5" customHeight="1">
      <c r="A40" s="86" t="s">
        <v>289</v>
      </c>
      <c r="B40" s="87">
        <v>0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v>0</v>
      </c>
      <c r="BA40" s="87">
        <v>0</v>
      </c>
      <c r="BB40" s="87">
        <v>0</v>
      </c>
      <c r="BC40" s="87">
        <v>0</v>
      </c>
      <c r="BD40" s="87">
        <v>0</v>
      </c>
      <c r="BE40" s="87">
        <v>0</v>
      </c>
      <c r="BF40" s="87">
        <v>0</v>
      </c>
      <c r="BG40" s="87">
        <v>0</v>
      </c>
      <c r="BH40" s="87">
        <v>0</v>
      </c>
      <c r="BI40" s="87">
        <v>0</v>
      </c>
      <c r="BJ40" s="87">
        <v>0</v>
      </c>
      <c r="BK40" s="87">
        <v>0</v>
      </c>
      <c r="BL40" s="87">
        <v>0</v>
      </c>
      <c r="BM40" s="87">
        <v>0</v>
      </c>
      <c r="BN40" s="87">
        <v>0</v>
      </c>
      <c r="BO40" s="87">
        <v>0</v>
      </c>
      <c r="BP40" s="87">
        <v>0</v>
      </c>
      <c r="BQ40" s="87">
        <v>0</v>
      </c>
      <c r="BR40" s="87">
        <v>0</v>
      </c>
      <c r="BS40" s="87">
        <v>0</v>
      </c>
      <c r="BT40" s="87">
        <v>0</v>
      </c>
      <c r="BU40" s="87">
        <v>0</v>
      </c>
      <c r="BV40" s="87">
        <v>0</v>
      </c>
      <c r="BW40" s="87">
        <v>0</v>
      </c>
      <c r="BX40" s="87">
        <v>0</v>
      </c>
      <c r="BY40" s="87">
        <v>0</v>
      </c>
      <c r="BZ40" s="87">
        <v>1</v>
      </c>
      <c r="CA40" s="87">
        <v>0.98769985798816984</v>
      </c>
      <c r="CB40" s="87">
        <v>0.99358453798224633</v>
      </c>
      <c r="CC40" s="87">
        <v>0.99994811715875453</v>
      </c>
      <c r="CD40" s="87">
        <v>0.98041964463481468</v>
      </c>
      <c r="CE40" s="87">
        <v>1</v>
      </c>
      <c r="CF40" s="87">
        <v>0</v>
      </c>
      <c r="CG40" s="87">
        <v>0</v>
      </c>
      <c r="CH40" s="87">
        <v>0</v>
      </c>
      <c r="CI40" s="87">
        <v>0</v>
      </c>
      <c r="CJ40" s="87">
        <v>0</v>
      </c>
      <c r="CK40" s="87">
        <v>0</v>
      </c>
      <c r="CL40" s="87">
        <v>0</v>
      </c>
      <c r="CM40" s="87">
        <v>0</v>
      </c>
      <c r="CN40" s="87">
        <v>0</v>
      </c>
      <c r="CO40" s="87">
        <v>0</v>
      </c>
      <c r="CP40" s="87">
        <v>0</v>
      </c>
      <c r="CQ40" s="87">
        <v>0</v>
      </c>
      <c r="CR40" s="87">
        <v>0</v>
      </c>
      <c r="CS40" s="87">
        <v>0</v>
      </c>
      <c r="CT40" s="87">
        <v>0</v>
      </c>
      <c r="CU40" s="87">
        <v>0</v>
      </c>
      <c r="CV40" s="87">
        <v>0</v>
      </c>
    </row>
    <row r="41" spans="1:100" s="86" customFormat="1" ht="10.5" customHeight="1">
      <c r="A41" s="86" t="s">
        <v>290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v>0</v>
      </c>
      <c r="BA41" s="87">
        <v>0</v>
      </c>
      <c r="BB41" s="87">
        <v>0</v>
      </c>
      <c r="BC41" s="87">
        <v>0</v>
      </c>
      <c r="BD41" s="87">
        <v>0</v>
      </c>
      <c r="BE41" s="87">
        <v>0</v>
      </c>
      <c r="BF41" s="87">
        <v>0</v>
      </c>
      <c r="BG41" s="87">
        <v>0</v>
      </c>
      <c r="BH41" s="87">
        <v>0</v>
      </c>
      <c r="BI41" s="87">
        <v>0</v>
      </c>
      <c r="BJ41" s="87">
        <v>0</v>
      </c>
      <c r="BK41" s="87">
        <v>0</v>
      </c>
      <c r="BL41" s="87">
        <v>0</v>
      </c>
      <c r="BM41" s="87">
        <v>0</v>
      </c>
      <c r="BN41" s="87">
        <v>0</v>
      </c>
      <c r="BO41" s="87">
        <v>0</v>
      </c>
      <c r="BP41" s="87">
        <v>0</v>
      </c>
      <c r="BQ41" s="87">
        <v>0</v>
      </c>
      <c r="BR41" s="87">
        <v>0</v>
      </c>
      <c r="BS41" s="87">
        <v>0</v>
      </c>
      <c r="BT41" s="87">
        <v>0</v>
      </c>
      <c r="BU41" s="87">
        <v>0</v>
      </c>
      <c r="BV41" s="87">
        <v>0</v>
      </c>
      <c r="BW41" s="87">
        <v>0</v>
      </c>
      <c r="BX41" s="87">
        <v>0</v>
      </c>
      <c r="BY41" s="87">
        <v>0</v>
      </c>
      <c r="BZ41" s="87">
        <v>0</v>
      </c>
      <c r="CA41" s="87">
        <v>0</v>
      </c>
      <c r="CB41" s="87">
        <v>0</v>
      </c>
      <c r="CC41" s="87">
        <v>0</v>
      </c>
      <c r="CD41" s="87">
        <v>0</v>
      </c>
      <c r="CE41" s="87">
        <v>0</v>
      </c>
      <c r="CF41" s="87">
        <v>0.9554376183247375</v>
      </c>
      <c r="CG41" s="87">
        <v>0.99735518587285121</v>
      </c>
      <c r="CH41" s="87">
        <v>0</v>
      </c>
      <c r="CI41" s="87">
        <v>0</v>
      </c>
      <c r="CJ41" s="87">
        <v>0</v>
      </c>
      <c r="CK41" s="87">
        <v>0</v>
      </c>
      <c r="CL41" s="87">
        <v>0</v>
      </c>
      <c r="CM41" s="87">
        <v>0</v>
      </c>
      <c r="CN41" s="87">
        <v>0</v>
      </c>
      <c r="CO41" s="87">
        <v>0</v>
      </c>
      <c r="CP41" s="87">
        <v>0</v>
      </c>
      <c r="CQ41" s="87">
        <v>0</v>
      </c>
      <c r="CR41" s="87">
        <v>0</v>
      </c>
      <c r="CS41" s="87">
        <v>0</v>
      </c>
      <c r="CT41" s="87">
        <v>0</v>
      </c>
      <c r="CU41" s="87">
        <v>0</v>
      </c>
      <c r="CV41" s="87">
        <v>0</v>
      </c>
    </row>
    <row r="42" spans="1:100" s="86" customFormat="1" ht="10.5" customHeight="1">
      <c r="A42" s="86" t="s">
        <v>291</v>
      </c>
      <c r="B42" s="87">
        <v>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v>0</v>
      </c>
      <c r="BA42" s="87">
        <v>0</v>
      </c>
      <c r="BB42" s="87">
        <v>0</v>
      </c>
      <c r="BC42" s="87">
        <v>0</v>
      </c>
      <c r="BD42" s="87">
        <v>0</v>
      </c>
      <c r="BE42" s="87">
        <v>0</v>
      </c>
      <c r="BF42" s="87">
        <v>0</v>
      </c>
      <c r="BG42" s="87">
        <v>0</v>
      </c>
      <c r="BH42" s="87">
        <v>0</v>
      </c>
      <c r="BI42" s="87">
        <v>0</v>
      </c>
      <c r="BJ42" s="87">
        <v>0</v>
      </c>
      <c r="BK42" s="87">
        <v>0</v>
      </c>
      <c r="BL42" s="87">
        <v>0</v>
      </c>
      <c r="BM42" s="87">
        <v>0</v>
      </c>
      <c r="BN42" s="87">
        <v>0</v>
      </c>
      <c r="BO42" s="87">
        <v>0</v>
      </c>
      <c r="BP42" s="87">
        <v>0</v>
      </c>
      <c r="BQ42" s="87">
        <v>0</v>
      </c>
      <c r="BR42" s="87">
        <v>0</v>
      </c>
      <c r="BS42" s="87">
        <v>0</v>
      </c>
      <c r="BT42" s="87">
        <v>0</v>
      </c>
      <c r="BU42" s="87">
        <v>0</v>
      </c>
      <c r="BV42" s="87">
        <v>0</v>
      </c>
      <c r="BW42" s="87">
        <v>0</v>
      </c>
      <c r="BX42" s="87">
        <v>0</v>
      </c>
      <c r="BY42" s="87">
        <v>0</v>
      </c>
      <c r="BZ42" s="87">
        <v>0</v>
      </c>
      <c r="CA42" s="87">
        <v>0</v>
      </c>
      <c r="CB42" s="87">
        <v>0</v>
      </c>
      <c r="CC42" s="87">
        <v>0</v>
      </c>
      <c r="CD42" s="87">
        <v>0</v>
      </c>
      <c r="CE42" s="87">
        <v>0</v>
      </c>
      <c r="CF42" s="87">
        <v>0</v>
      </c>
      <c r="CG42" s="87">
        <v>0</v>
      </c>
      <c r="CH42" s="87">
        <v>0.96623881527244126</v>
      </c>
      <c r="CI42" s="87">
        <v>0.99482276735434372</v>
      </c>
      <c r="CJ42" s="87">
        <v>1</v>
      </c>
      <c r="CK42" s="87">
        <v>0.98751038701969895</v>
      </c>
      <c r="CL42" s="87">
        <v>0</v>
      </c>
      <c r="CM42" s="87">
        <v>0</v>
      </c>
      <c r="CN42" s="87">
        <v>0</v>
      </c>
      <c r="CO42" s="87">
        <v>0</v>
      </c>
      <c r="CP42" s="87">
        <v>0</v>
      </c>
      <c r="CQ42" s="87">
        <v>0</v>
      </c>
      <c r="CR42" s="87">
        <v>0</v>
      </c>
      <c r="CS42" s="87">
        <v>0</v>
      </c>
      <c r="CT42" s="87">
        <v>0</v>
      </c>
      <c r="CU42" s="87">
        <v>0</v>
      </c>
      <c r="CV42" s="87">
        <v>0</v>
      </c>
    </row>
    <row r="43" spans="1:100" s="86" customFormat="1" ht="10.5" customHeight="1">
      <c r="A43" s="86" t="s">
        <v>292</v>
      </c>
      <c r="B43" s="87">
        <v>0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v>0</v>
      </c>
      <c r="BA43" s="87">
        <v>0</v>
      </c>
      <c r="BB43" s="87">
        <v>0</v>
      </c>
      <c r="BC43" s="87">
        <v>0</v>
      </c>
      <c r="BD43" s="87">
        <v>0</v>
      </c>
      <c r="BE43" s="87">
        <v>0</v>
      </c>
      <c r="BF43" s="87">
        <v>0</v>
      </c>
      <c r="BG43" s="87">
        <v>0</v>
      </c>
      <c r="BH43" s="87">
        <v>0</v>
      </c>
      <c r="BI43" s="87">
        <v>0</v>
      </c>
      <c r="BJ43" s="87">
        <v>0</v>
      </c>
      <c r="BK43" s="87">
        <v>0</v>
      </c>
      <c r="BL43" s="87">
        <v>0</v>
      </c>
      <c r="BM43" s="87">
        <v>0</v>
      </c>
      <c r="BN43" s="87">
        <v>0</v>
      </c>
      <c r="BO43" s="87">
        <v>0</v>
      </c>
      <c r="BP43" s="87">
        <v>0</v>
      </c>
      <c r="BQ43" s="87">
        <v>0</v>
      </c>
      <c r="BR43" s="87">
        <v>0</v>
      </c>
      <c r="BS43" s="87">
        <v>0</v>
      </c>
      <c r="BT43" s="87">
        <v>0</v>
      </c>
      <c r="BU43" s="87">
        <v>0</v>
      </c>
      <c r="BV43" s="87">
        <v>0</v>
      </c>
      <c r="BW43" s="87">
        <v>0</v>
      </c>
      <c r="BX43" s="87">
        <v>0</v>
      </c>
      <c r="BY43" s="87">
        <v>0</v>
      </c>
      <c r="BZ43" s="87">
        <v>0</v>
      </c>
      <c r="CA43" s="87">
        <v>0</v>
      </c>
      <c r="CB43" s="87">
        <v>0</v>
      </c>
      <c r="CC43" s="87">
        <v>0</v>
      </c>
      <c r="CD43" s="87">
        <v>0</v>
      </c>
      <c r="CE43" s="87">
        <v>0</v>
      </c>
      <c r="CF43" s="87">
        <v>0</v>
      </c>
      <c r="CG43" s="87">
        <v>0</v>
      </c>
      <c r="CH43" s="87">
        <v>0</v>
      </c>
      <c r="CI43" s="87">
        <v>0</v>
      </c>
      <c r="CJ43" s="87">
        <v>0</v>
      </c>
      <c r="CK43" s="87">
        <v>0</v>
      </c>
      <c r="CL43" s="87">
        <v>1</v>
      </c>
      <c r="CM43" s="87">
        <v>0</v>
      </c>
      <c r="CN43" s="87">
        <v>0</v>
      </c>
      <c r="CO43" s="87">
        <v>0</v>
      </c>
      <c r="CP43" s="87">
        <v>0</v>
      </c>
      <c r="CQ43" s="87">
        <v>0</v>
      </c>
      <c r="CR43" s="87">
        <v>0</v>
      </c>
      <c r="CS43" s="87">
        <v>0</v>
      </c>
      <c r="CT43" s="87">
        <v>0</v>
      </c>
      <c r="CU43" s="87">
        <v>0</v>
      </c>
      <c r="CV43" s="87">
        <v>0</v>
      </c>
    </row>
    <row r="44" spans="1:100" s="86" customFormat="1" ht="10.5" customHeight="1">
      <c r="A44" s="86" t="s">
        <v>293</v>
      </c>
      <c r="B44" s="87">
        <v>0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0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v>0</v>
      </c>
      <c r="BA44" s="87">
        <v>0</v>
      </c>
      <c r="BB44" s="87">
        <v>0</v>
      </c>
      <c r="BC44" s="87">
        <v>0</v>
      </c>
      <c r="BD44" s="87">
        <v>0</v>
      </c>
      <c r="BE44" s="87">
        <v>0</v>
      </c>
      <c r="BF44" s="87">
        <v>0</v>
      </c>
      <c r="BG44" s="87">
        <v>0</v>
      </c>
      <c r="BH44" s="87">
        <v>0</v>
      </c>
      <c r="BI44" s="87">
        <v>0</v>
      </c>
      <c r="BJ44" s="87">
        <v>0</v>
      </c>
      <c r="BK44" s="87">
        <v>0</v>
      </c>
      <c r="BL44" s="87">
        <v>0</v>
      </c>
      <c r="BM44" s="87">
        <v>0</v>
      </c>
      <c r="BN44" s="87">
        <v>0</v>
      </c>
      <c r="BO44" s="87">
        <v>0</v>
      </c>
      <c r="BP44" s="87">
        <v>0</v>
      </c>
      <c r="BQ44" s="87">
        <v>0</v>
      </c>
      <c r="BR44" s="87">
        <v>0</v>
      </c>
      <c r="BS44" s="87">
        <v>0</v>
      </c>
      <c r="BT44" s="87">
        <v>0</v>
      </c>
      <c r="BU44" s="87">
        <v>0</v>
      </c>
      <c r="BV44" s="87">
        <v>0</v>
      </c>
      <c r="BW44" s="87">
        <v>0</v>
      </c>
      <c r="BX44" s="87">
        <v>0</v>
      </c>
      <c r="BY44" s="87">
        <v>0</v>
      </c>
      <c r="BZ44" s="87">
        <v>0</v>
      </c>
      <c r="CA44" s="87">
        <v>0</v>
      </c>
      <c r="CB44" s="87">
        <v>0</v>
      </c>
      <c r="CC44" s="87">
        <v>0</v>
      </c>
      <c r="CD44" s="87">
        <v>0</v>
      </c>
      <c r="CE44" s="87">
        <v>0</v>
      </c>
      <c r="CF44" s="87">
        <v>0</v>
      </c>
      <c r="CG44" s="87">
        <v>0</v>
      </c>
      <c r="CH44" s="87">
        <v>0</v>
      </c>
      <c r="CI44" s="87">
        <v>0</v>
      </c>
      <c r="CJ44" s="87">
        <v>0</v>
      </c>
      <c r="CK44" s="87">
        <v>0</v>
      </c>
      <c r="CL44" s="87">
        <v>0</v>
      </c>
      <c r="CM44" s="87">
        <v>0.99676047551501801</v>
      </c>
      <c r="CN44" s="87">
        <v>0</v>
      </c>
      <c r="CO44" s="87">
        <v>0</v>
      </c>
      <c r="CP44" s="87">
        <v>0</v>
      </c>
      <c r="CQ44" s="87">
        <v>0</v>
      </c>
      <c r="CR44" s="87">
        <v>0</v>
      </c>
      <c r="CS44" s="87">
        <v>0</v>
      </c>
      <c r="CT44" s="87">
        <v>0</v>
      </c>
      <c r="CU44" s="87">
        <v>0</v>
      </c>
      <c r="CV44" s="87">
        <v>0</v>
      </c>
    </row>
    <row r="45" spans="1:100" s="86" customFormat="1" ht="10.5" customHeight="1">
      <c r="A45" s="86" t="s">
        <v>546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v>0</v>
      </c>
      <c r="BA45" s="87">
        <v>0</v>
      </c>
      <c r="BB45" s="87">
        <v>0</v>
      </c>
      <c r="BC45" s="87">
        <v>0</v>
      </c>
      <c r="BD45" s="87">
        <v>0</v>
      </c>
      <c r="BE45" s="87">
        <v>0</v>
      </c>
      <c r="BF45" s="87">
        <v>0</v>
      </c>
      <c r="BG45" s="87">
        <v>0</v>
      </c>
      <c r="BH45" s="87">
        <v>0</v>
      </c>
      <c r="BI45" s="87">
        <v>0</v>
      </c>
      <c r="BJ45" s="87">
        <v>0</v>
      </c>
      <c r="BK45" s="87">
        <v>0</v>
      </c>
      <c r="BL45" s="87">
        <v>0</v>
      </c>
      <c r="BM45" s="87">
        <v>0</v>
      </c>
      <c r="BN45" s="87">
        <v>0</v>
      </c>
      <c r="BO45" s="87">
        <v>0</v>
      </c>
      <c r="BP45" s="87">
        <v>0</v>
      </c>
      <c r="BQ45" s="87">
        <v>0</v>
      </c>
      <c r="BR45" s="87">
        <v>0</v>
      </c>
      <c r="BS45" s="87">
        <v>0</v>
      </c>
      <c r="BT45" s="87">
        <v>0</v>
      </c>
      <c r="BU45" s="87">
        <v>0</v>
      </c>
      <c r="BV45" s="87">
        <v>0</v>
      </c>
      <c r="BW45" s="87">
        <v>0</v>
      </c>
      <c r="BX45" s="87">
        <v>0</v>
      </c>
      <c r="BY45" s="87">
        <v>0</v>
      </c>
      <c r="BZ45" s="87">
        <v>0</v>
      </c>
      <c r="CA45" s="87">
        <v>0</v>
      </c>
      <c r="CB45" s="87">
        <v>0</v>
      </c>
      <c r="CC45" s="87">
        <v>0</v>
      </c>
      <c r="CD45" s="87">
        <v>0</v>
      </c>
      <c r="CE45" s="87">
        <v>0</v>
      </c>
      <c r="CF45" s="87">
        <v>0</v>
      </c>
      <c r="CG45" s="87">
        <v>0</v>
      </c>
      <c r="CH45" s="87">
        <v>0</v>
      </c>
      <c r="CI45" s="87">
        <v>0</v>
      </c>
      <c r="CJ45" s="87">
        <v>0</v>
      </c>
      <c r="CK45" s="87">
        <v>0</v>
      </c>
      <c r="CL45" s="87">
        <v>0</v>
      </c>
      <c r="CM45" s="87">
        <v>0</v>
      </c>
      <c r="CN45" s="87">
        <v>0.92768611813400437</v>
      </c>
      <c r="CO45" s="87">
        <v>0</v>
      </c>
      <c r="CP45" s="87">
        <v>0</v>
      </c>
      <c r="CQ45" s="87">
        <v>0</v>
      </c>
      <c r="CR45" s="87">
        <v>0</v>
      </c>
      <c r="CS45" s="87">
        <v>0</v>
      </c>
      <c r="CT45" s="87">
        <v>0</v>
      </c>
      <c r="CU45" s="87">
        <v>0</v>
      </c>
      <c r="CV45" s="87">
        <v>0</v>
      </c>
    </row>
    <row r="46" spans="1:100" s="86" customFormat="1" ht="10.5" customHeight="1">
      <c r="A46" s="86" t="s">
        <v>294</v>
      </c>
      <c r="B46" s="87">
        <v>1.72196831932332E-2</v>
      </c>
      <c r="C46" s="87">
        <v>4.2525591781463652E-3</v>
      </c>
      <c r="D46" s="87">
        <v>0.31718978160230105</v>
      </c>
      <c r="E46" s="87">
        <v>0</v>
      </c>
      <c r="F46" s="87">
        <v>0</v>
      </c>
      <c r="G46" s="87">
        <v>5.8260456887331948E-3</v>
      </c>
      <c r="H46" s="87">
        <v>0</v>
      </c>
      <c r="I46" s="87">
        <v>6.1482677912389178E-2</v>
      </c>
      <c r="J46" s="87">
        <v>2.5249235035496227E-3</v>
      </c>
      <c r="K46" s="87">
        <v>5.7240264961304842E-4</v>
      </c>
      <c r="L46" s="87">
        <v>9.6561535775395091E-5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1.0851534088352579E-3</v>
      </c>
      <c r="AQ46" s="87">
        <v>0</v>
      </c>
      <c r="AR46" s="87">
        <v>0</v>
      </c>
      <c r="AS46" s="87">
        <v>0</v>
      </c>
      <c r="AT46" s="87">
        <v>1.6405322316944665E-4</v>
      </c>
      <c r="AU46" s="87">
        <v>0</v>
      </c>
      <c r="AV46" s="87">
        <v>0</v>
      </c>
      <c r="AW46" s="87">
        <v>9.9624069667900378E-4</v>
      </c>
      <c r="AX46" s="87">
        <v>0</v>
      </c>
      <c r="AY46" s="87">
        <v>0</v>
      </c>
      <c r="AZ46" s="87">
        <v>0</v>
      </c>
      <c r="BA46" s="87">
        <v>0</v>
      </c>
      <c r="BB46" s="87">
        <v>0</v>
      </c>
      <c r="BC46" s="87">
        <v>0</v>
      </c>
      <c r="BD46" s="87">
        <v>2.3619298881794509E-4</v>
      </c>
      <c r="BE46" s="87">
        <v>0</v>
      </c>
      <c r="BF46" s="87">
        <v>0</v>
      </c>
      <c r="BG46" s="87">
        <v>0</v>
      </c>
      <c r="BH46" s="87">
        <v>0</v>
      </c>
      <c r="BI46" s="87">
        <v>0</v>
      </c>
      <c r="BJ46" s="87">
        <v>0</v>
      </c>
      <c r="BK46" s="87">
        <v>0</v>
      </c>
      <c r="BL46" s="87">
        <v>2.1595898414267231E-4</v>
      </c>
      <c r="BM46" s="87">
        <v>0</v>
      </c>
      <c r="BN46" s="87">
        <v>0</v>
      </c>
      <c r="BO46" s="87">
        <v>0</v>
      </c>
      <c r="BP46" s="87">
        <v>0</v>
      </c>
      <c r="BQ46" s="87">
        <v>0</v>
      </c>
      <c r="BR46" s="87">
        <v>0</v>
      </c>
      <c r="BS46" s="87">
        <v>5.0313754549471945E-6</v>
      </c>
      <c r="BT46" s="87">
        <v>2.3228037837207666E-4</v>
      </c>
      <c r="BU46" s="87">
        <v>1.235259218530616E-2</v>
      </c>
      <c r="BV46" s="87">
        <v>0</v>
      </c>
      <c r="BW46" s="87">
        <v>0</v>
      </c>
      <c r="BX46" s="87">
        <v>0</v>
      </c>
      <c r="BY46" s="87">
        <v>1.6275449898108497E-4</v>
      </c>
      <c r="BZ46" s="87">
        <v>0</v>
      </c>
      <c r="CA46" s="87">
        <v>1.2300142011830176E-2</v>
      </c>
      <c r="CB46" s="87">
        <v>6.4154620177536408E-3</v>
      </c>
      <c r="CC46" s="87">
        <v>5.1882841245510754E-5</v>
      </c>
      <c r="CD46" s="87">
        <v>1.9580355365185279E-2</v>
      </c>
      <c r="CE46" s="87">
        <v>0</v>
      </c>
      <c r="CF46" s="87">
        <v>3.7155731667005545E-2</v>
      </c>
      <c r="CG46" s="87">
        <v>2.6448141271488163E-3</v>
      </c>
      <c r="CH46" s="87">
        <v>3.3761184727558645E-2</v>
      </c>
      <c r="CI46" s="87">
        <v>5.1772326456563317E-3</v>
      </c>
      <c r="CJ46" s="87">
        <v>0</v>
      </c>
      <c r="CK46" s="87">
        <v>1.2489612980300999E-2</v>
      </c>
      <c r="CL46" s="87">
        <v>0</v>
      </c>
      <c r="CM46" s="87">
        <v>3.0961773009872437E-3</v>
      </c>
      <c r="CN46" s="87">
        <v>7.2313881865995674E-2</v>
      </c>
      <c r="CO46" s="87">
        <v>1</v>
      </c>
      <c r="CP46" s="87">
        <v>3.1028557559815061E-2</v>
      </c>
      <c r="CQ46" s="87">
        <v>4.824846328582673E-3</v>
      </c>
      <c r="CR46" s="87">
        <v>0</v>
      </c>
      <c r="CS46" s="87">
        <v>0</v>
      </c>
      <c r="CT46" s="87">
        <v>0</v>
      </c>
      <c r="CU46" s="87">
        <v>0</v>
      </c>
      <c r="CV46" s="87">
        <v>0</v>
      </c>
    </row>
    <row r="47" spans="1:100" s="86" customFormat="1" ht="10.5" customHeight="1">
      <c r="A47" s="86" t="s">
        <v>295</v>
      </c>
      <c r="B47" s="87">
        <v>0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v>0</v>
      </c>
      <c r="BA47" s="87">
        <v>0</v>
      </c>
      <c r="BB47" s="87">
        <v>0</v>
      </c>
      <c r="BC47" s="87">
        <v>0</v>
      </c>
      <c r="BD47" s="87">
        <v>0</v>
      </c>
      <c r="BE47" s="87">
        <v>0</v>
      </c>
      <c r="BF47" s="87">
        <v>0</v>
      </c>
      <c r="BG47" s="87">
        <v>0</v>
      </c>
      <c r="BH47" s="87">
        <v>0</v>
      </c>
      <c r="BI47" s="87">
        <v>0</v>
      </c>
      <c r="BJ47" s="87">
        <v>0</v>
      </c>
      <c r="BK47" s="87">
        <v>0</v>
      </c>
      <c r="BL47" s="87">
        <v>0</v>
      </c>
      <c r="BM47" s="87">
        <v>0</v>
      </c>
      <c r="BN47" s="87">
        <v>0</v>
      </c>
      <c r="BO47" s="87">
        <v>0</v>
      </c>
      <c r="BP47" s="87">
        <v>0</v>
      </c>
      <c r="BQ47" s="87">
        <v>0</v>
      </c>
      <c r="BR47" s="87">
        <v>0</v>
      </c>
      <c r="BS47" s="87">
        <v>0</v>
      </c>
      <c r="BT47" s="87">
        <v>0</v>
      </c>
      <c r="BU47" s="87">
        <v>0</v>
      </c>
      <c r="BV47" s="87">
        <v>0</v>
      </c>
      <c r="BW47" s="87">
        <v>0</v>
      </c>
      <c r="BX47" s="87">
        <v>0</v>
      </c>
      <c r="BY47" s="87">
        <v>0</v>
      </c>
      <c r="BZ47" s="87">
        <v>0</v>
      </c>
      <c r="CA47" s="87">
        <v>0</v>
      </c>
      <c r="CB47" s="87">
        <v>0</v>
      </c>
      <c r="CC47" s="87">
        <v>0</v>
      </c>
      <c r="CD47" s="87">
        <v>0</v>
      </c>
      <c r="CE47" s="87">
        <v>0</v>
      </c>
      <c r="CF47" s="87">
        <v>0</v>
      </c>
      <c r="CG47" s="87">
        <v>0</v>
      </c>
      <c r="CH47" s="87">
        <v>0</v>
      </c>
      <c r="CI47" s="87">
        <v>0</v>
      </c>
      <c r="CJ47" s="87">
        <v>0</v>
      </c>
      <c r="CK47" s="87">
        <v>0</v>
      </c>
      <c r="CL47" s="87">
        <v>0</v>
      </c>
      <c r="CM47" s="87">
        <v>0</v>
      </c>
      <c r="CN47" s="87">
        <v>0</v>
      </c>
      <c r="CO47" s="87">
        <v>0</v>
      </c>
      <c r="CP47" s="87">
        <v>0.96897144244018496</v>
      </c>
      <c r="CQ47" s="87">
        <v>0.99517515367141729</v>
      </c>
      <c r="CR47" s="87">
        <v>0</v>
      </c>
      <c r="CS47" s="87">
        <v>0</v>
      </c>
      <c r="CT47" s="87">
        <v>0</v>
      </c>
      <c r="CU47" s="87">
        <v>0</v>
      </c>
      <c r="CV47" s="87">
        <v>0</v>
      </c>
    </row>
    <row r="48" spans="1:100" s="86" customFormat="1" ht="10.5" customHeight="1">
      <c r="A48" s="86" t="s">
        <v>296</v>
      </c>
      <c r="B48" s="87">
        <v>0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87">
        <v>0</v>
      </c>
      <c r="AI48" s="87">
        <v>0</v>
      </c>
      <c r="AJ48" s="87"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v>0</v>
      </c>
      <c r="BA48" s="87">
        <v>0</v>
      </c>
      <c r="BB48" s="87">
        <v>0</v>
      </c>
      <c r="BC48" s="87">
        <v>0</v>
      </c>
      <c r="BD48" s="87">
        <v>0</v>
      </c>
      <c r="BE48" s="87">
        <v>0</v>
      </c>
      <c r="BF48" s="87">
        <v>0</v>
      </c>
      <c r="BG48" s="87">
        <v>0</v>
      </c>
      <c r="BH48" s="87">
        <v>0</v>
      </c>
      <c r="BI48" s="87">
        <v>0</v>
      </c>
      <c r="BJ48" s="87">
        <v>0</v>
      </c>
      <c r="BK48" s="87">
        <v>0</v>
      </c>
      <c r="BL48" s="87">
        <v>0</v>
      </c>
      <c r="BM48" s="87">
        <v>0</v>
      </c>
      <c r="BN48" s="87">
        <v>0</v>
      </c>
      <c r="BO48" s="87">
        <v>0</v>
      </c>
      <c r="BP48" s="87">
        <v>0</v>
      </c>
      <c r="BQ48" s="87">
        <v>0</v>
      </c>
      <c r="BR48" s="87">
        <v>0</v>
      </c>
      <c r="BS48" s="87">
        <v>0</v>
      </c>
      <c r="BT48" s="87">
        <v>0</v>
      </c>
      <c r="BU48" s="87">
        <v>0</v>
      </c>
      <c r="BV48" s="87">
        <v>0</v>
      </c>
      <c r="BW48" s="87">
        <v>0</v>
      </c>
      <c r="BX48" s="87">
        <v>0</v>
      </c>
      <c r="BY48" s="87">
        <v>0</v>
      </c>
      <c r="BZ48" s="87">
        <v>0</v>
      </c>
      <c r="CA48" s="87">
        <v>0</v>
      </c>
      <c r="CB48" s="87">
        <v>0</v>
      </c>
      <c r="CC48" s="87">
        <v>0</v>
      </c>
      <c r="CD48" s="87">
        <v>0</v>
      </c>
      <c r="CE48" s="87">
        <v>0</v>
      </c>
      <c r="CF48" s="87">
        <v>0</v>
      </c>
      <c r="CG48" s="87">
        <v>0</v>
      </c>
      <c r="CH48" s="87">
        <v>0</v>
      </c>
      <c r="CI48" s="87">
        <v>0</v>
      </c>
      <c r="CJ48" s="87">
        <v>0</v>
      </c>
      <c r="CK48" s="87">
        <v>0</v>
      </c>
      <c r="CL48" s="87">
        <v>0</v>
      </c>
      <c r="CM48" s="87">
        <v>0</v>
      </c>
      <c r="CN48" s="87">
        <v>0</v>
      </c>
      <c r="CO48" s="87">
        <v>0</v>
      </c>
      <c r="CP48" s="87">
        <v>0</v>
      </c>
      <c r="CQ48" s="87">
        <v>0</v>
      </c>
      <c r="CR48" s="87">
        <v>1</v>
      </c>
      <c r="CS48" s="87">
        <v>1</v>
      </c>
      <c r="CT48" s="87">
        <v>1</v>
      </c>
      <c r="CU48" s="87">
        <v>1</v>
      </c>
      <c r="CV48" s="87">
        <v>0</v>
      </c>
    </row>
    <row r="49" spans="1:100" s="86" customFormat="1" ht="10.5" customHeight="1">
      <c r="A49" s="86" t="s">
        <v>297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v>0</v>
      </c>
      <c r="BA49" s="87">
        <v>0</v>
      </c>
      <c r="BB49" s="87">
        <v>0</v>
      </c>
      <c r="BC49" s="87">
        <v>0</v>
      </c>
      <c r="BD49" s="87">
        <v>0</v>
      </c>
      <c r="BE49" s="87">
        <v>0</v>
      </c>
      <c r="BF49" s="87">
        <v>0</v>
      </c>
      <c r="BG49" s="87">
        <v>0</v>
      </c>
      <c r="BH49" s="87">
        <v>0</v>
      </c>
      <c r="BI49" s="87">
        <v>0</v>
      </c>
      <c r="BJ49" s="87">
        <v>0</v>
      </c>
      <c r="BK49" s="87">
        <v>0</v>
      </c>
      <c r="BL49" s="87">
        <v>0</v>
      </c>
      <c r="BM49" s="87">
        <v>0</v>
      </c>
      <c r="BN49" s="87">
        <v>0</v>
      </c>
      <c r="BO49" s="87">
        <v>0</v>
      </c>
      <c r="BP49" s="87">
        <v>0</v>
      </c>
      <c r="BQ49" s="87">
        <v>0</v>
      </c>
      <c r="BR49" s="87">
        <v>0</v>
      </c>
      <c r="BS49" s="87">
        <v>0</v>
      </c>
      <c r="BT49" s="87">
        <v>0</v>
      </c>
      <c r="BU49" s="87">
        <v>0</v>
      </c>
      <c r="BV49" s="87">
        <v>0</v>
      </c>
      <c r="BW49" s="87">
        <v>0</v>
      </c>
      <c r="BX49" s="87">
        <v>0</v>
      </c>
      <c r="BY49" s="87">
        <v>0</v>
      </c>
      <c r="BZ49" s="87">
        <v>0</v>
      </c>
      <c r="CA49" s="87">
        <v>0</v>
      </c>
      <c r="CB49" s="87">
        <v>0</v>
      </c>
      <c r="CC49" s="87">
        <v>0</v>
      </c>
      <c r="CD49" s="87">
        <v>0</v>
      </c>
      <c r="CE49" s="87">
        <v>0</v>
      </c>
      <c r="CF49" s="87">
        <v>0</v>
      </c>
      <c r="CG49" s="87">
        <v>0</v>
      </c>
      <c r="CH49" s="87">
        <v>0</v>
      </c>
      <c r="CI49" s="87">
        <v>0</v>
      </c>
      <c r="CJ49" s="87">
        <v>0</v>
      </c>
      <c r="CK49" s="87">
        <v>0</v>
      </c>
      <c r="CL49" s="87">
        <v>0</v>
      </c>
      <c r="CM49" s="87">
        <v>0</v>
      </c>
      <c r="CN49" s="87">
        <v>0</v>
      </c>
      <c r="CO49" s="87">
        <v>0</v>
      </c>
      <c r="CP49" s="87">
        <v>0</v>
      </c>
      <c r="CQ49" s="87">
        <v>0</v>
      </c>
      <c r="CR49" s="87">
        <v>0</v>
      </c>
      <c r="CS49" s="87">
        <v>0</v>
      </c>
      <c r="CT49" s="87">
        <v>0</v>
      </c>
      <c r="CU49" s="87">
        <v>0</v>
      </c>
      <c r="CV49" s="87">
        <v>1</v>
      </c>
    </row>
    <row r="50" spans="1:100" s="86" customFormat="1" ht="10.5" customHeight="1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</row>
    <row r="51" spans="1:100" s="86" customFormat="1" ht="10.5" customHeight="1">
      <c r="A51" s="70" t="s">
        <v>197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</row>
    <row r="52" spans="1:100" s="86" customFormat="1" ht="10.5" customHeight="1">
      <c r="A52" s="6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</row>
    <row r="53" spans="1:100" s="86" customFormat="1" ht="10.5" customHeight="1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</row>
    <row r="54" spans="1:100" s="86" customFormat="1" ht="10.5" customHeight="1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</row>
    <row r="55" spans="1:100" s="86" customFormat="1" ht="10.5" customHeight="1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</row>
    <row r="56" spans="1:100" s="86" customFormat="1" ht="10.5" customHeight="1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</row>
    <row r="57" spans="1:100" s="72" customFormat="1" ht="10.5" customHeight="1">
      <c r="B57" s="71"/>
      <c r="C57" s="71"/>
      <c r="D57" s="71"/>
      <c r="E57" s="71"/>
      <c r="F57" s="71"/>
      <c r="G57" s="71"/>
      <c r="H57" s="71"/>
      <c r="I57" s="71"/>
      <c r="J57" s="71"/>
    </row>
    <row r="58" spans="1:100" s="86" customFormat="1" ht="10.5" customHeight="1"/>
    <row r="59" spans="1:100" s="86" customFormat="1" ht="10.5" customHeight="1"/>
    <row r="60" spans="1:100" s="86" customFormat="1" ht="10.5" customHeight="1"/>
    <row r="61" spans="1:100" s="86" customFormat="1" ht="10.5" customHeight="1"/>
    <row r="62" spans="1:100" s="86" customFormat="1" ht="10.5" customHeight="1"/>
    <row r="63" spans="1:100" s="86" customFormat="1" ht="10.5" customHeight="1"/>
    <row r="64" spans="1:100" s="86" customFormat="1" ht="10.5" customHeight="1"/>
    <row r="65" s="86" customFormat="1" ht="10.5" customHeight="1"/>
    <row r="66" s="86" customFormat="1" ht="10.5" customHeight="1"/>
    <row r="67" s="86" customFormat="1" ht="10.5" customHeight="1"/>
    <row r="68" s="86" customFormat="1" ht="10.5" customHeight="1"/>
    <row r="69" s="86" customFormat="1" ht="10.5" customHeight="1"/>
    <row r="70" s="86" customFormat="1" ht="10.5" customHeight="1"/>
    <row r="71" s="86" customFormat="1" ht="10.5" customHeight="1"/>
    <row r="72" s="86" customFormat="1" ht="10.5" customHeight="1"/>
    <row r="73" s="86" customFormat="1" ht="10.5" customHeight="1"/>
    <row r="74" s="86" customFormat="1" ht="10.5" customHeight="1"/>
    <row r="75" s="86" customFormat="1" ht="10.5" customHeight="1"/>
    <row r="76" s="86" customFormat="1" ht="10.5" customHeight="1"/>
    <row r="77" s="86" customFormat="1" ht="10.5" customHeight="1"/>
    <row r="78" s="86" customFormat="1" ht="10.5" customHeight="1"/>
    <row r="79" s="86" customFormat="1" ht="10.5" customHeight="1"/>
    <row r="80" s="86" customFormat="1" ht="10.5" customHeight="1"/>
    <row r="81" s="86" customFormat="1" ht="10.5" customHeight="1"/>
    <row r="82" s="86" customFormat="1" ht="10.5" customHeight="1"/>
    <row r="83" s="86" customFormat="1" ht="10.5" customHeight="1"/>
    <row r="84" s="86" customFormat="1" ht="10.5" customHeight="1"/>
    <row r="85" s="86" customFormat="1" ht="10.5" customHeight="1"/>
    <row r="86" s="86" customFormat="1" ht="10.5" customHeight="1"/>
    <row r="87" s="86" customFormat="1" ht="10.5" customHeight="1"/>
    <row r="88" s="86" customFormat="1" ht="10.5" customHeight="1"/>
    <row r="89" s="86" customFormat="1" ht="10.5" customHeight="1"/>
    <row r="90" s="86" customFormat="1" ht="10.5" customHeight="1"/>
    <row r="91" s="86" customFormat="1" ht="10.5" customHeight="1"/>
    <row r="92" s="86" customFormat="1" ht="10.5" customHeight="1"/>
    <row r="93" s="86" customFormat="1" ht="10.5" customHeight="1"/>
    <row r="94" s="86" customFormat="1" ht="10.5" customHeight="1"/>
    <row r="95" s="86" customFormat="1" ht="10.5" customHeight="1"/>
    <row r="96" s="86" customFormat="1" ht="10.5" customHeight="1"/>
    <row r="97" s="86" customFormat="1" ht="10.5" customHeight="1"/>
    <row r="98" s="86" customFormat="1" ht="10.5" customHeight="1"/>
    <row r="99" s="86" customFormat="1" ht="10.5" customHeight="1"/>
    <row r="100" s="86" customFormat="1" ht="10.5" customHeight="1"/>
    <row r="101" s="86" customFormat="1" ht="10.5" customHeight="1"/>
    <row r="102" s="86" customFormat="1" ht="10.5" customHeight="1"/>
    <row r="103" s="86" customFormat="1" ht="10.5" customHeight="1"/>
    <row r="104" s="86" customFormat="1" ht="10.5" customHeight="1"/>
    <row r="105" s="86" customFormat="1" ht="10.5" customHeight="1"/>
    <row r="106" s="86" customFormat="1" ht="10.5" customHeight="1"/>
    <row r="107" s="86" customFormat="1" ht="10.5" customHeight="1"/>
    <row r="108" s="86" customFormat="1" ht="10.5" customHeight="1"/>
    <row r="109" s="86" customFormat="1" ht="10.5" customHeight="1"/>
    <row r="110" s="86" customFormat="1" ht="10.5" customHeight="1"/>
    <row r="111" s="86" customFormat="1" ht="10.5" customHeight="1"/>
    <row r="112" s="86" customFormat="1" ht="10.5" customHeight="1"/>
    <row r="113" s="86" customFormat="1" ht="10.5" customHeight="1"/>
    <row r="114" s="86" customFormat="1" ht="10.5" customHeight="1"/>
    <row r="115" s="86" customFormat="1" ht="10.5" customHeight="1"/>
    <row r="116" s="86" customFormat="1" ht="10.5" customHeight="1"/>
    <row r="117" s="86" customFormat="1" ht="10.5" customHeight="1"/>
    <row r="118" s="86" customFormat="1" ht="10.5" customHeight="1"/>
    <row r="119" s="86" customFormat="1" ht="10.5" customHeight="1"/>
    <row r="120" s="86" customFormat="1" ht="10.5" customHeight="1"/>
    <row r="121" s="86" customFormat="1" ht="10.5" customHeight="1"/>
    <row r="122" s="86" customFormat="1" ht="10.5" customHeight="1"/>
    <row r="123" s="86" customFormat="1" ht="10.5" customHeight="1"/>
    <row r="124" s="86" customFormat="1" ht="10.5" customHeight="1"/>
    <row r="125" s="86" customFormat="1" ht="10.5" customHeight="1"/>
    <row r="126" s="86" customFormat="1" ht="10.5" customHeight="1"/>
    <row r="127" s="86" customFormat="1" ht="10.5" customHeight="1"/>
    <row r="128" s="86" customFormat="1" ht="10.5" customHeight="1"/>
    <row r="129" s="86" customFormat="1" ht="10.5" customHeight="1"/>
    <row r="130" s="86" customFormat="1" ht="10.5" customHeight="1"/>
    <row r="131" s="86" customFormat="1" ht="10.5" customHeight="1"/>
    <row r="132" s="86" customFormat="1" ht="10.5" customHeight="1"/>
    <row r="133" s="86" customFormat="1" ht="10.5" customHeight="1"/>
    <row r="134" s="86" customFormat="1" ht="10.5" customHeight="1"/>
    <row r="135" s="86" customFormat="1" ht="10.5" customHeight="1"/>
    <row r="136" s="86" customFormat="1" ht="10.5" customHeight="1"/>
    <row r="137" s="86" customFormat="1" ht="10.5" customHeight="1"/>
    <row r="138" s="86" customFormat="1" ht="10.5" customHeight="1"/>
    <row r="139" s="86" customFormat="1" ht="10.5" customHeight="1"/>
    <row r="140" s="86" customFormat="1" ht="10.5" customHeight="1"/>
    <row r="141" s="86" customFormat="1" ht="10.5" customHeight="1"/>
    <row r="142" s="86" customFormat="1" ht="10.5" customHeight="1"/>
    <row r="143" s="86" customFormat="1" ht="10.5" customHeight="1"/>
    <row r="144" s="86" customFormat="1" ht="10.5" customHeight="1"/>
    <row r="145" s="86" customFormat="1" ht="10.5" customHeight="1"/>
    <row r="146" s="86" customFormat="1" ht="10.5" customHeight="1"/>
    <row r="147" s="86" customFormat="1" ht="10.5" customHeight="1"/>
    <row r="148" s="86" customFormat="1" ht="10.5" customHeight="1"/>
    <row r="149" s="86" customFormat="1" ht="10.5" customHeight="1"/>
    <row r="150" s="86" customFormat="1" ht="10.5" customHeight="1"/>
    <row r="151" s="86" customFormat="1" ht="10.5" customHeight="1"/>
    <row r="152" s="86" customFormat="1" ht="10.5" customHeight="1"/>
    <row r="153" s="86" customFormat="1" ht="10.5" customHeight="1"/>
    <row r="154" s="86" customFormat="1" ht="10.5" customHeight="1"/>
    <row r="155" s="86" customFormat="1" ht="10.5" customHeight="1"/>
    <row r="156" s="86" customFormat="1" ht="10.5" customHeight="1"/>
    <row r="157" s="86" customFormat="1" ht="10.5" customHeight="1"/>
    <row r="158" s="86" customFormat="1" ht="10.5" customHeight="1"/>
    <row r="159" s="86" customFormat="1" ht="10.5" customHeight="1"/>
    <row r="160" s="86" customFormat="1" ht="10.5" customHeight="1"/>
  </sheetData>
  <mergeCells count="102">
    <mergeCell ref="BS5:BS7"/>
    <mergeCell ref="BT5:BT7"/>
    <mergeCell ref="AU5:AU7"/>
    <mergeCell ref="AV5:AV7"/>
    <mergeCell ref="AW5:AW7"/>
    <mergeCell ref="AX5:AX7"/>
    <mergeCell ref="BE5:BE7"/>
    <mergeCell ref="BF5:BF7"/>
    <mergeCell ref="BC5:BC7"/>
    <mergeCell ref="BD5:BD7"/>
    <mergeCell ref="BA5:BA7"/>
    <mergeCell ref="BB5:BB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K5:K7"/>
    <mergeCell ref="L5:L7"/>
    <mergeCell ref="M5:M7"/>
    <mergeCell ref="N5:N7"/>
    <mergeCell ref="U5:U7"/>
    <mergeCell ref="V5:V7"/>
    <mergeCell ref="O5:O7"/>
    <mergeCell ref="P5:P7"/>
    <mergeCell ref="Q5:Q7"/>
    <mergeCell ref="R5:R7"/>
    <mergeCell ref="Y5:Y7"/>
    <mergeCell ref="Z5:Z7"/>
    <mergeCell ref="AQ5:AQ7"/>
    <mergeCell ref="AR5:AR7"/>
    <mergeCell ref="AY5:AY7"/>
    <mergeCell ref="AZ5:AZ7"/>
    <mergeCell ref="AE5:AE7"/>
    <mergeCell ref="AF5:AF7"/>
    <mergeCell ref="AI5:AI7"/>
    <mergeCell ref="AJ5:AJ7"/>
    <mergeCell ref="AK5:AK7"/>
    <mergeCell ref="AL5:AL7"/>
    <mergeCell ref="AS5:AS7"/>
    <mergeCell ref="AT5:AT7"/>
    <mergeCell ref="AM5:AM7"/>
    <mergeCell ref="AN5:AN7"/>
    <mergeCell ref="AO5:AO7"/>
    <mergeCell ref="AP5:AP7"/>
    <mergeCell ref="AG5:AG7"/>
    <mergeCell ref="AH5:AH7"/>
    <mergeCell ref="BX5:BX7"/>
    <mergeCell ref="BY5:BY7"/>
    <mergeCell ref="BZ5:BZ7"/>
    <mergeCell ref="CA5:CA7"/>
    <mergeCell ref="CB5:CB7"/>
    <mergeCell ref="CC5:CC7"/>
    <mergeCell ref="B3:CV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S5:S7"/>
    <mergeCell ref="T5:T7"/>
    <mergeCell ref="AA5:AA7"/>
    <mergeCell ref="AB5:AB7"/>
    <mergeCell ref="AC5:AC7"/>
    <mergeCell ref="AD5:AD7"/>
    <mergeCell ref="W5:W7"/>
    <mergeCell ref="X5:X7"/>
    <mergeCell ref="CS5:CS7"/>
    <mergeCell ref="CT5:CT7"/>
    <mergeCell ref="CU5:CU7"/>
    <mergeCell ref="CV5:CV7"/>
    <mergeCell ref="A3:A7"/>
    <mergeCell ref="A1:CV1"/>
    <mergeCell ref="CM5:CM7"/>
    <mergeCell ref="CN5:CN7"/>
    <mergeCell ref="CO5:CO7"/>
    <mergeCell ref="CP5:CP7"/>
    <mergeCell ref="CD5:CD7"/>
    <mergeCell ref="CE5:CE7"/>
    <mergeCell ref="CF5:CF7"/>
    <mergeCell ref="CQ5:CQ7"/>
    <mergeCell ref="CR5:CR7"/>
    <mergeCell ref="CG5:CG7"/>
    <mergeCell ref="CH5:CH7"/>
    <mergeCell ref="CI5:CI7"/>
    <mergeCell ref="CJ5:CJ7"/>
    <mergeCell ref="CK5:CK7"/>
    <mergeCell ref="CL5:CL7"/>
    <mergeCell ref="BU5:BU7"/>
    <mergeCell ref="BV5:BV7"/>
    <mergeCell ref="BW5:BW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0"/>
  <sheetViews>
    <sheetView showGridLines="0" zoomScale="160" zoomScaleNormal="160" workbookViewId="0">
      <pane xSplit="1" ySplit="7" topLeftCell="B26" activePane="bottomRight" state="frozen"/>
      <selection activeCell="A2" sqref="A2"/>
      <selection pane="topRight" activeCell="A2" sqref="A2"/>
      <selection pane="bottomLeft" activeCell="A2" sqref="A2"/>
      <selection pane="bottomRight" activeCell="F45" sqref="F45"/>
    </sheetView>
  </sheetViews>
  <sheetFormatPr defaultRowHeight="10.5" customHeight="1"/>
  <cols>
    <col min="1" max="1" width="35.140625" customWidth="1"/>
  </cols>
  <sheetData>
    <row r="1" spans="1:43" s="18" customFormat="1" ht="21" customHeight="1">
      <c r="A1" s="158" t="s">
        <v>568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</row>
    <row r="2" spans="1:43" s="18" customFormat="1" ht="21" customHeight="1" thickBot="1">
      <c r="A2" s="54"/>
      <c r="B2" s="68"/>
      <c r="C2" s="17"/>
      <c r="D2" s="17"/>
      <c r="E2" s="17"/>
      <c r="F2" s="17"/>
      <c r="G2" s="17"/>
      <c r="H2" s="17"/>
      <c r="I2" s="17"/>
      <c r="J2" s="17"/>
    </row>
    <row r="3" spans="1:43" s="69" customFormat="1" ht="9.75" thickTop="1" thickBot="1">
      <c r="A3" s="127" t="s">
        <v>211</v>
      </c>
      <c r="B3" s="151" t="s">
        <v>207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</row>
    <row r="4" spans="1:43" s="81" customFormat="1" ht="9" thickTop="1">
      <c r="A4" s="146"/>
      <c r="B4" s="78">
        <v>190</v>
      </c>
      <c r="C4" s="78">
        <v>580</v>
      </c>
      <c r="D4" s="78">
        <v>1091</v>
      </c>
      <c r="E4" s="78">
        <v>1092</v>
      </c>
      <c r="F4" s="78">
        <v>1093</v>
      </c>
      <c r="G4" s="78">
        <v>1100</v>
      </c>
      <c r="H4" s="78">
        <v>1200</v>
      </c>
      <c r="I4" s="78">
        <v>1300</v>
      </c>
      <c r="J4" s="78">
        <v>1400</v>
      </c>
      <c r="K4" s="78">
        <v>1500</v>
      </c>
      <c r="L4" s="78">
        <v>1600</v>
      </c>
      <c r="M4" s="78">
        <v>1700</v>
      </c>
      <c r="N4" s="78">
        <v>1800</v>
      </c>
      <c r="O4" s="78">
        <v>1900</v>
      </c>
      <c r="P4" s="78">
        <v>2090</v>
      </c>
      <c r="Q4" s="78">
        <v>2093</v>
      </c>
      <c r="R4" s="78">
        <v>2100</v>
      </c>
      <c r="S4" s="78">
        <v>2200</v>
      </c>
      <c r="T4" s="78">
        <v>2300</v>
      </c>
      <c r="U4" s="78">
        <v>2490</v>
      </c>
      <c r="V4" s="78">
        <v>2500</v>
      </c>
      <c r="W4" s="78">
        <v>2600</v>
      </c>
      <c r="X4" s="78">
        <v>2700</v>
      </c>
      <c r="Y4" s="78">
        <v>2800</v>
      </c>
      <c r="Z4" s="78">
        <v>2991</v>
      </c>
      <c r="AA4" s="78">
        <v>2992</v>
      </c>
      <c r="AB4" s="78">
        <v>3000</v>
      </c>
      <c r="AC4" s="78">
        <v>3180</v>
      </c>
      <c r="AD4" s="78">
        <v>3300</v>
      </c>
      <c r="AE4" s="78">
        <v>3500</v>
      </c>
      <c r="AF4" s="78">
        <v>4180</v>
      </c>
      <c r="AG4" s="78">
        <v>4500</v>
      </c>
      <c r="AH4" s="78">
        <v>4900</v>
      </c>
      <c r="AI4" s="78">
        <v>5500</v>
      </c>
      <c r="AJ4" s="78">
        <v>5800</v>
      </c>
      <c r="AK4" s="78">
        <v>6480</v>
      </c>
      <c r="AL4" s="78">
        <v>6800</v>
      </c>
      <c r="AM4" s="78">
        <v>6980</v>
      </c>
      <c r="AN4" s="78">
        <v>8400</v>
      </c>
      <c r="AO4" s="78">
        <v>8592</v>
      </c>
      <c r="AP4" s="78">
        <v>9080</v>
      </c>
      <c r="AQ4" s="78">
        <v>9700</v>
      </c>
    </row>
    <row r="5" spans="1:43" s="82" customFormat="1" ht="9" customHeight="1" thickBot="1">
      <c r="A5" s="146"/>
      <c r="B5" s="139" t="s">
        <v>550</v>
      </c>
      <c r="C5" s="139" t="s">
        <v>220</v>
      </c>
      <c r="D5" s="139" t="s">
        <v>221</v>
      </c>
      <c r="E5" s="139" t="s">
        <v>222</v>
      </c>
      <c r="F5" s="139" t="s">
        <v>223</v>
      </c>
      <c r="G5" s="139" t="s">
        <v>224</v>
      </c>
      <c r="H5" s="139" t="s">
        <v>225</v>
      </c>
      <c r="I5" s="139" t="s">
        <v>226</v>
      </c>
      <c r="J5" s="139" t="s">
        <v>227</v>
      </c>
      <c r="K5" s="139" t="s">
        <v>228</v>
      </c>
      <c r="L5" s="139" t="s">
        <v>229</v>
      </c>
      <c r="M5" s="139" t="s">
        <v>230</v>
      </c>
      <c r="N5" s="139" t="s">
        <v>231</v>
      </c>
      <c r="O5" s="139" t="s">
        <v>232</v>
      </c>
      <c r="P5" s="140" t="s">
        <v>233</v>
      </c>
      <c r="Q5" s="140" t="s">
        <v>234</v>
      </c>
      <c r="R5" s="140" t="s">
        <v>235</v>
      </c>
      <c r="S5" s="140" t="s">
        <v>236</v>
      </c>
      <c r="T5" s="140" t="s">
        <v>237</v>
      </c>
      <c r="U5" s="140" t="s">
        <v>238</v>
      </c>
      <c r="V5" s="140" t="s">
        <v>239</v>
      </c>
      <c r="W5" s="140" t="s">
        <v>240</v>
      </c>
      <c r="X5" s="140" t="s">
        <v>241</v>
      </c>
      <c r="Y5" s="140" t="s">
        <v>242</v>
      </c>
      <c r="Z5" s="140" t="s">
        <v>243</v>
      </c>
      <c r="AA5" s="140" t="s">
        <v>244</v>
      </c>
      <c r="AB5" s="140" t="s">
        <v>245</v>
      </c>
      <c r="AC5" s="140" t="s">
        <v>246</v>
      </c>
      <c r="AD5" s="140" t="s">
        <v>247</v>
      </c>
      <c r="AE5" s="140" t="s">
        <v>248</v>
      </c>
      <c r="AF5" s="140" t="s">
        <v>249</v>
      </c>
      <c r="AG5" s="140" t="s">
        <v>250</v>
      </c>
      <c r="AH5" s="140" t="s">
        <v>251</v>
      </c>
      <c r="AI5" s="140" t="s">
        <v>252</v>
      </c>
      <c r="AJ5" s="140" t="s">
        <v>184</v>
      </c>
      <c r="AK5" s="140" t="s">
        <v>253</v>
      </c>
      <c r="AL5" s="140" t="s">
        <v>254</v>
      </c>
      <c r="AM5" s="140" t="s">
        <v>542</v>
      </c>
      <c r="AN5" s="140" t="s">
        <v>255</v>
      </c>
      <c r="AO5" s="140" t="s">
        <v>256</v>
      </c>
      <c r="AP5" s="140" t="s">
        <v>257</v>
      </c>
      <c r="AQ5" s="140" t="s">
        <v>258</v>
      </c>
    </row>
    <row r="6" spans="1:43" s="82" customFormat="1" ht="9.75" thickTop="1" thickBot="1">
      <c r="A6" s="146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</row>
    <row r="7" spans="1:43" s="83" customFormat="1" ht="18.75" customHeight="1" thickTop="1" thickBot="1">
      <c r="A7" s="147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</row>
    <row r="8" spans="1:43" s="74" customFormat="1" ht="10.5" customHeight="1" thickTop="1">
      <c r="A8" s="65" t="s">
        <v>560</v>
      </c>
      <c r="B8" s="87">
        <v>5.0554632764361465E-2</v>
      </c>
      <c r="C8" s="87">
        <v>6.5874689428823102E-4</v>
      </c>
      <c r="D8" s="87">
        <v>0.30168317469337969</v>
      </c>
      <c r="E8" s="87">
        <v>0.31147318122029222</v>
      </c>
      <c r="F8" s="87">
        <v>0.15819566890351208</v>
      </c>
      <c r="G8" s="87">
        <v>1.6137265055155926E-2</v>
      </c>
      <c r="H8" s="87">
        <v>0.38406456849425624</v>
      </c>
      <c r="I8" s="87">
        <v>5.4750998717797723E-4</v>
      </c>
      <c r="J8" s="87">
        <v>8.8050902638446937E-5</v>
      </c>
      <c r="K8" s="87">
        <v>1.7865693360518035E-4</v>
      </c>
      <c r="L8" s="87">
        <v>4.4760012763883902E-2</v>
      </c>
      <c r="M8" s="87">
        <v>2.4953536335860858E-2</v>
      </c>
      <c r="N8" s="87">
        <v>2.879334741721447E-6</v>
      </c>
      <c r="O8" s="87">
        <v>2.7245401439122973E-2</v>
      </c>
      <c r="P8" s="87">
        <v>5.1477111351743777E-4</v>
      </c>
      <c r="Q8" s="87">
        <v>6.3168503166201181E-6</v>
      </c>
      <c r="R8" s="87">
        <v>2.0603496493919791E-5</v>
      </c>
      <c r="S8" s="87">
        <v>4.8941364577528299E-3</v>
      </c>
      <c r="T8" s="87">
        <v>6.1915930924313738E-4</v>
      </c>
      <c r="U8" s="87">
        <v>3.558240792162823E-3</v>
      </c>
      <c r="V8" s="87">
        <v>5.5778413042480915E-5</v>
      </c>
      <c r="W8" s="87">
        <v>6.9998413087077653E-6</v>
      </c>
      <c r="X8" s="87">
        <v>1.1075614603148964E-5</v>
      </c>
      <c r="Y8" s="87">
        <v>1.4176054408909145E-5</v>
      </c>
      <c r="Z8" s="87">
        <v>5.2229952698844044E-6</v>
      </c>
      <c r="AA8" s="87">
        <v>7.6675667244199048E-6</v>
      </c>
      <c r="AB8" s="87">
        <v>7.032138716219325E-6</v>
      </c>
      <c r="AC8" s="87">
        <v>8.1212917768234735E-5</v>
      </c>
      <c r="AD8" s="87">
        <v>5.6176216748311772E-6</v>
      </c>
      <c r="AE8" s="87">
        <v>1.7021277145962751E-3</v>
      </c>
      <c r="AF8" s="87">
        <v>2.7861545111357165E-3</v>
      </c>
      <c r="AG8" s="87">
        <v>4.2141239809399145E-3</v>
      </c>
      <c r="AH8" s="87">
        <v>2.3423784131897438E-4</v>
      </c>
      <c r="AI8" s="87">
        <v>3.2382136963926195E-2</v>
      </c>
      <c r="AJ8" s="87">
        <v>2.3319063417252472E-4</v>
      </c>
      <c r="AK8" s="87">
        <v>9.1344525492931116E-6</v>
      </c>
      <c r="AL8" s="87">
        <v>1.6965770179083248E-6</v>
      </c>
      <c r="AM8" s="87">
        <v>5.0085298540949617E-4</v>
      </c>
      <c r="AN8" s="87">
        <v>3.2190166449451241E-3</v>
      </c>
      <c r="AO8" s="87">
        <v>1.4945248670725872E-3</v>
      </c>
      <c r="AP8" s="87">
        <v>2.3846645872256235E-3</v>
      </c>
      <c r="AQ8" s="87">
        <v>0</v>
      </c>
    </row>
    <row r="9" spans="1:43" s="74" customFormat="1" ht="10.5" customHeight="1">
      <c r="A9" s="91" t="s">
        <v>259</v>
      </c>
      <c r="B9" s="87">
        <v>3.8692605550422937E-5</v>
      </c>
      <c r="C9" s="87">
        <v>1.5280928859593053E-3</v>
      </c>
      <c r="D9" s="87">
        <v>1.4684977879915228E-5</v>
      </c>
      <c r="E9" s="87">
        <v>9.0472576431895604E-6</v>
      </c>
      <c r="F9" s="87">
        <v>8.6140329424620935E-5</v>
      </c>
      <c r="G9" s="87">
        <v>5.0551215544179935E-5</v>
      </c>
      <c r="H9" s="87">
        <v>0</v>
      </c>
      <c r="I9" s="87">
        <v>7.1334016482275795E-5</v>
      </c>
      <c r="J9" s="87">
        <v>0</v>
      </c>
      <c r="K9" s="87">
        <v>0</v>
      </c>
      <c r="L9" s="87">
        <v>3.3743710015998847E-5</v>
      </c>
      <c r="M9" s="87">
        <v>1.5718526617321596E-4</v>
      </c>
      <c r="N9" s="87">
        <v>0</v>
      </c>
      <c r="O9" s="87">
        <v>1.0411471900854941E-2</v>
      </c>
      <c r="P9" s="87">
        <v>6.5329013454427725E-4</v>
      </c>
      <c r="Q9" s="87">
        <v>1.459428436483644E-5</v>
      </c>
      <c r="R9" s="87">
        <v>1.4459877233597922E-5</v>
      </c>
      <c r="S9" s="87">
        <v>1.662814471346062E-5</v>
      </c>
      <c r="T9" s="87">
        <v>2.61102854393019E-3</v>
      </c>
      <c r="U9" s="87">
        <v>5.4160901177677514E-3</v>
      </c>
      <c r="V9" s="87">
        <v>8.8261752403812798E-5</v>
      </c>
      <c r="W9" s="87">
        <v>0</v>
      </c>
      <c r="X9" s="87">
        <v>2.7006157826226767E-5</v>
      </c>
      <c r="Y9" s="87">
        <v>3.0136324836063926E-6</v>
      </c>
      <c r="Z9" s="87">
        <v>1.2395525904568643E-5</v>
      </c>
      <c r="AA9" s="87">
        <v>8.5222461163724021E-5</v>
      </c>
      <c r="AB9" s="87">
        <v>0</v>
      </c>
      <c r="AC9" s="87">
        <v>1.4769639995218985E-5</v>
      </c>
      <c r="AD9" s="87">
        <v>0</v>
      </c>
      <c r="AE9" s="87">
        <v>7.4077462791320497E-4</v>
      </c>
      <c r="AF9" s="87">
        <v>4.6156311561726756E-4</v>
      </c>
      <c r="AG9" s="87">
        <v>2.8160197831417659E-6</v>
      </c>
      <c r="AH9" s="87">
        <v>3.7972715318028331E-7</v>
      </c>
      <c r="AI9" s="87">
        <v>0</v>
      </c>
      <c r="AJ9" s="87">
        <v>0</v>
      </c>
      <c r="AK9" s="87">
        <v>0</v>
      </c>
      <c r="AL9" s="87">
        <v>2.3291216440060083E-5</v>
      </c>
      <c r="AM9" s="87">
        <v>2.780023450826316E-6</v>
      </c>
      <c r="AN9" s="87">
        <v>2.1013613893341252E-6</v>
      </c>
      <c r="AO9" s="87">
        <v>5.6336573271666359E-8</v>
      </c>
      <c r="AP9" s="87">
        <v>0</v>
      </c>
      <c r="AQ9" s="87">
        <v>0</v>
      </c>
    </row>
    <row r="10" spans="1:43" s="74" customFormat="1" ht="10.5" customHeight="1">
      <c r="A10" s="91" t="s">
        <v>260</v>
      </c>
      <c r="B10" s="87">
        <v>1.0999208134293268E-3</v>
      </c>
      <c r="C10" s="87">
        <v>0</v>
      </c>
      <c r="D10" s="87">
        <v>2.9646693873692918E-2</v>
      </c>
      <c r="E10" s="87">
        <v>3.0504438459007611E-8</v>
      </c>
      <c r="F10" s="87">
        <v>1.6454337696568742E-3</v>
      </c>
      <c r="G10" s="87">
        <v>1.491916740454491E-6</v>
      </c>
      <c r="H10" s="87">
        <v>0</v>
      </c>
      <c r="I10" s="87">
        <v>3.6293201238433373E-6</v>
      </c>
      <c r="J10" s="87">
        <v>1.1466213021125573E-6</v>
      </c>
      <c r="K10" s="87">
        <v>5.8241099342771809E-3</v>
      </c>
      <c r="L10" s="87">
        <v>5.6649174311665888E-8</v>
      </c>
      <c r="M10" s="87">
        <v>2.7474982489516811E-8</v>
      </c>
      <c r="N10" s="87">
        <v>6.5430574263651699E-8</v>
      </c>
      <c r="O10" s="87">
        <v>3.2346934604617198E-3</v>
      </c>
      <c r="P10" s="87">
        <v>7.3710203518513495E-5</v>
      </c>
      <c r="Q10" s="87">
        <v>9.6995217858958591E-5</v>
      </c>
      <c r="R10" s="87">
        <v>1.8818669656342512E-4</v>
      </c>
      <c r="S10" s="87">
        <v>9.8373221550051142E-7</v>
      </c>
      <c r="T10" s="87">
        <v>4.7327708027471831E-8</v>
      </c>
      <c r="U10" s="87">
        <v>7.2724936560826328E-9</v>
      </c>
      <c r="V10" s="87">
        <v>2.0693887975530511E-6</v>
      </c>
      <c r="W10" s="87">
        <v>1.0175064642958449E-7</v>
      </c>
      <c r="X10" s="87">
        <v>1.2327662583928092E-7</v>
      </c>
      <c r="Y10" s="87">
        <v>4.163193091235947E-7</v>
      </c>
      <c r="Z10" s="87">
        <v>6.1857076051326534E-9</v>
      </c>
      <c r="AA10" s="87">
        <v>4.1482207389697602E-9</v>
      </c>
      <c r="AB10" s="87">
        <v>0</v>
      </c>
      <c r="AC10" s="87">
        <v>2.9007139917317982E-5</v>
      </c>
      <c r="AD10" s="87">
        <v>1.774761789819549E-7</v>
      </c>
      <c r="AE10" s="87">
        <v>0</v>
      </c>
      <c r="AF10" s="87">
        <v>0</v>
      </c>
      <c r="AG10" s="87">
        <v>2.4774814682736141E-4</v>
      </c>
      <c r="AH10" s="87">
        <v>0</v>
      </c>
      <c r="AI10" s="87">
        <v>3.0294833022114311E-2</v>
      </c>
      <c r="AJ10" s="87">
        <v>0</v>
      </c>
      <c r="AK10" s="87">
        <v>0</v>
      </c>
      <c r="AL10" s="87">
        <v>0</v>
      </c>
      <c r="AM10" s="87">
        <v>4.6287743604471338E-7</v>
      </c>
      <c r="AN10" s="87">
        <v>1.04571824092893E-3</v>
      </c>
      <c r="AO10" s="87">
        <v>8.0459529660377384E-4</v>
      </c>
      <c r="AP10" s="87">
        <v>2.5592278015139965E-4</v>
      </c>
      <c r="AQ10" s="87">
        <v>0</v>
      </c>
    </row>
    <row r="11" spans="1:43" s="74" customFormat="1" ht="10.5" customHeight="1">
      <c r="A11" s="91" t="s">
        <v>261</v>
      </c>
      <c r="B11" s="87">
        <v>5.3270252087620381E-5</v>
      </c>
      <c r="C11" s="87">
        <v>0</v>
      </c>
      <c r="D11" s="87">
        <v>2.0866617032345184E-3</v>
      </c>
      <c r="E11" s="87">
        <v>6.0091800754804624E-3</v>
      </c>
      <c r="F11" s="87">
        <v>3.3994921047475787E-3</v>
      </c>
      <c r="G11" s="87">
        <v>6.4711374860089398E-3</v>
      </c>
      <c r="H11" s="87">
        <v>0</v>
      </c>
      <c r="I11" s="87">
        <v>0</v>
      </c>
      <c r="J11" s="87">
        <v>8.8074094826068176E-8</v>
      </c>
      <c r="K11" s="87">
        <v>9.2636441442556207E-6</v>
      </c>
      <c r="L11" s="87">
        <v>7.5689955002745717E-7</v>
      </c>
      <c r="M11" s="87">
        <v>1.4633395318759687E-5</v>
      </c>
      <c r="N11" s="87">
        <v>3.6175735884800924E-7</v>
      </c>
      <c r="O11" s="87">
        <v>1.6658941029105021E-5</v>
      </c>
      <c r="P11" s="87">
        <v>1.0824779606896099E-4</v>
      </c>
      <c r="Q11" s="87">
        <v>4.3945171580556309E-5</v>
      </c>
      <c r="R11" s="87">
        <v>1.2397717241889304E-4</v>
      </c>
      <c r="S11" s="87">
        <v>1.1783101476190411E-7</v>
      </c>
      <c r="T11" s="87">
        <v>8.8612627336124171E-6</v>
      </c>
      <c r="U11" s="87">
        <v>3.3341773038552636E-9</v>
      </c>
      <c r="V11" s="87">
        <v>2.767885179840428E-7</v>
      </c>
      <c r="W11" s="87">
        <v>2.9813462311179254E-7</v>
      </c>
      <c r="X11" s="87">
        <v>3.5080933055848042E-8</v>
      </c>
      <c r="Y11" s="87">
        <v>3.7377917986224947E-8</v>
      </c>
      <c r="Z11" s="87">
        <v>3.4362056464965384E-10</v>
      </c>
      <c r="AA11" s="87">
        <v>3.1449663642217709E-8</v>
      </c>
      <c r="AB11" s="87">
        <v>1.084988858630392E-7</v>
      </c>
      <c r="AC11" s="87">
        <v>7.5384554350475151E-7</v>
      </c>
      <c r="AD11" s="87">
        <v>2.5010025362479296E-7</v>
      </c>
      <c r="AE11" s="87">
        <v>0</v>
      </c>
      <c r="AF11" s="87">
        <v>0</v>
      </c>
      <c r="AG11" s="87">
        <v>3.2674082451842665E-6</v>
      </c>
      <c r="AH11" s="87">
        <v>0</v>
      </c>
      <c r="AI11" s="87">
        <v>1.2381873646785456E-3</v>
      </c>
      <c r="AJ11" s="87">
        <v>0</v>
      </c>
      <c r="AK11" s="87">
        <v>1.2881250439905187E-6</v>
      </c>
      <c r="AL11" s="87">
        <v>0</v>
      </c>
      <c r="AM11" s="87">
        <v>1.0879384092319347E-6</v>
      </c>
      <c r="AN11" s="87">
        <v>5.2213254119378619E-5</v>
      </c>
      <c r="AO11" s="87">
        <v>2.063583876879553E-5</v>
      </c>
      <c r="AP11" s="87">
        <v>6.1042115893596489E-6</v>
      </c>
      <c r="AQ11" s="87">
        <v>0</v>
      </c>
    </row>
    <row r="12" spans="1:43" s="74" customFormat="1" ht="10.5" customHeight="1">
      <c r="A12" s="91" t="s">
        <v>262</v>
      </c>
      <c r="B12" s="87">
        <v>2.2920303129192941E-2</v>
      </c>
      <c r="C12" s="87">
        <v>4.5052609379512903E-4</v>
      </c>
      <c r="D12" s="87">
        <v>2.2205950105448222E-2</v>
      </c>
      <c r="E12" s="87">
        <v>1.543934212443957E-5</v>
      </c>
      <c r="F12" s="87">
        <v>7.3751134256924145E-2</v>
      </c>
      <c r="G12" s="87">
        <v>4.5226349498180491E-3</v>
      </c>
      <c r="H12" s="87">
        <v>0</v>
      </c>
      <c r="I12" s="87">
        <v>2.5036138245739142E-5</v>
      </c>
      <c r="J12" s="87">
        <v>4.1663641506991412E-6</v>
      </c>
      <c r="K12" s="87">
        <v>3.3651870331793157E-4</v>
      </c>
      <c r="L12" s="87">
        <v>1.1860500737127762E-3</v>
      </c>
      <c r="M12" s="87">
        <v>2.5139291979064111E-3</v>
      </c>
      <c r="N12" s="87">
        <v>2.0387399975014416E-5</v>
      </c>
      <c r="O12" s="87">
        <v>4.8648259138345015E-2</v>
      </c>
      <c r="P12" s="87">
        <v>9.4071377818683217E-4</v>
      </c>
      <c r="Q12" s="87">
        <v>2.1371520833749469E-3</v>
      </c>
      <c r="R12" s="87">
        <v>2.6890247576355985E-4</v>
      </c>
      <c r="S12" s="87">
        <v>1.0885465576071491E-4</v>
      </c>
      <c r="T12" s="87">
        <v>1.1619984344163219E-4</v>
      </c>
      <c r="U12" s="87">
        <v>2.9338045104511935E-6</v>
      </c>
      <c r="V12" s="87">
        <v>1.2159911187238112E-5</v>
      </c>
      <c r="W12" s="87">
        <v>2.1676935401962838E-5</v>
      </c>
      <c r="X12" s="87">
        <v>7.6552920280726751E-6</v>
      </c>
      <c r="Y12" s="87">
        <v>1.0415653590408667E-5</v>
      </c>
      <c r="Z12" s="87">
        <v>3.0998403463735915E-7</v>
      </c>
      <c r="AA12" s="87">
        <v>1.5734721831215345E-6</v>
      </c>
      <c r="AB12" s="87">
        <v>9.863741673952182E-8</v>
      </c>
      <c r="AC12" s="87">
        <v>4.8010402359746029E-5</v>
      </c>
      <c r="AD12" s="87">
        <v>7.8232995240694022E-5</v>
      </c>
      <c r="AE12" s="87">
        <v>0</v>
      </c>
      <c r="AF12" s="87">
        <v>0</v>
      </c>
      <c r="AG12" s="87">
        <v>2.3265601208623198E-3</v>
      </c>
      <c r="AH12" s="87">
        <v>2.2547250661690764E-5</v>
      </c>
      <c r="AI12" s="87">
        <v>2.5205226373708482E-2</v>
      </c>
      <c r="AJ12" s="87">
        <v>6.2919728766777716E-6</v>
      </c>
      <c r="AK12" s="87">
        <v>2.9704915169775339E-5</v>
      </c>
      <c r="AL12" s="87">
        <v>2.8049539085576212E-6</v>
      </c>
      <c r="AM12" s="87">
        <v>3.873310218799908E-5</v>
      </c>
      <c r="AN12" s="87">
        <v>1.034051068454218E-3</v>
      </c>
      <c r="AO12" s="87">
        <v>5.5428952043532289E-4</v>
      </c>
      <c r="AP12" s="87">
        <v>1.5496396898156488E-3</v>
      </c>
      <c r="AQ12" s="87">
        <v>0</v>
      </c>
    </row>
    <row r="13" spans="1:43" s="74" customFormat="1" ht="10.5" customHeight="1">
      <c r="A13" s="91" t="s">
        <v>263</v>
      </c>
      <c r="B13" s="87">
        <v>0</v>
      </c>
      <c r="C13" s="87">
        <v>0</v>
      </c>
      <c r="D13" s="87">
        <v>2.1182855544793017E-6</v>
      </c>
      <c r="E13" s="87">
        <v>6.6304746063453368E-9</v>
      </c>
      <c r="F13" s="87">
        <v>2.1890652638241351E-4</v>
      </c>
      <c r="G13" s="87">
        <v>2.9484629876807288E-2</v>
      </c>
      <c r="H13" s="87">
        <v>4.2895141435663977E-6</v>
      </c>
      <c r="I13" s="87">
        <v>3.3450679145081535E-5</v>
      </c>
      <c r="J13" s="87">
        <v>4.2976230366802836E-7</v>
      </c>
      <c r="K13" s="87">
        <v>1.1988021713918279E-7</v>
      </c>
      <c r="L13" s="87">
        <v>1.2502774950903736E-7</v>
      </c>
      <c r="M13" s="87">
        <v>1.7983355821443195E-9</v>
      </c>
      <c r="N13" s="87">
        <v>4.0518886656104902E-8</v>
      </c>
      <c r="O13" s="87">
        <v>3.9568566965286431E-4</v>
      </c>
      <c r="P13" s="87">
        <v>1.4367408511143099E-6</v>
      </c>
      <c r="Q13" s="87">
        <v>7.4604897234988356E-6</v>
      </c>
      <c r="R13" s="87">
        <v>7.5739327630720647E-8</v>
      </c>
      <c r="S13" s="87">
        <v>5.6876799956642517E-8</v>
      </c>
      <c r="T13" s="87">
        <v>5.8561923541404386E-8</v>
      </c>
      <c r="U13" s="87">
        <v>5.4385111812569571E-8</v>
      </c>
      <c r="V13" s="87">
        <v>2.3197837353735446E-7</v>
      </c>
      <c r="W13" s="87">
        <v>2.3893449671229329E-7</v>
      </c>
      <c r="X13" s="87">
        <v>6.2058910119915068E-7</v>
      </c>
      <c r="Y13" s="87">
        <v>1.4261937224172583E-7</v>
      </c>
      <c r="Z13" s="87">
        <v>2.8632075535896837E-8</v>
      </c>
      <c r="AA13" s="87">
        <v>8.35707852332105E-8</v>
      </c>
      <c r="AB13" s="87">
        <v>0</v>
      </c>
      <c r="AC13" s="87">
        <v>3.5477330988918504E-7</v>
      </c>
      <c r="AD13" s="87">
        <v>0</v>
      </c>
      <c r="AE13" s="87">
        <v>0</v>
      </c>
      <c r="AF13" s="87">
        <v>0</v>
      </c>
      <c r="AG13" s="87">
        <v>2.1839718758455277E-6</v>
      </c>
      <c r="AH13" s="87">
        <v>9.19255833657581E-6</v>
      </c>
      <c r="AI13" s="87">
        <v>3.1395608232784901E-2</v>
      </c>
      <c r="AJ13" s="87">
        <v>0</v>
      </c>
      <c r="AK13" s="87">
        <v>4.5038345821356291E-5</v>
      </c>
      <c r="AL13" s="87">
        <v>0</v>
      </c>
      <c r="AM13" s="87">
        <v>6.7524793859205067E-7</v>
      </c>
      <c r="AN13" s="87">
        <v>3.6349765815470907E-5</v>
      </c>
      <c r="AO13" s="87">
        <v>1.1313727198613172E-4</v>
      </c>
      <c r="AP13" s="87">
        <v>3.2474445697092867E-5</v>
      </c>
      <c r="AQ13" s="87">
        <v>0</v>
      </c>
    </row>
    <row r="14" spans="1:43" s="74" customFormat="1" ht="10.5" customHeight="1">
      <c r="A14" s="91" t="s">
        <v>264</v>
      </c>
      <c r="B14" s="87">
        <v>0</v>
      </c>
      <c r="C14" s="87">
        <v>0</v>
      </c>
      <c r="D14" s="87">
        <v>2.7083324809174618E-9</v>
      </c>
      <c r="E14" s="87">
        <v>0</v>
      </c>
      <c r="F14" s="87">
        <v>0</v>
      </c>
      <c r="G14" s="87">
        <v>0</v>
      </c>
      <c r="H14" s="87">
        <v>2.3605259573830861E-2</v>
      </c>
      <c r="I14" s="87">
        <v>0</v>
      </c>
      <c r="J14" s="87">
        <v>1.8220145772859876E-7</v>
      </c>
      <c r="K14" s="87">
        <v>7.0737445634187404E-8</v>
      </c>
      <c r="L14" s="87">
        <v>0</v>
      </c>
      <c r="M14" s="87">
        <v>0</v>
      </c>
      <c r="N14" s="87">
        <v>0</v>
      </c>
      <c r="O14" s="87">
        <v>0</v>
      </c>
      <c r="P14" s="87">
        <v>7.5502999267872446E-6</v>
      </c>
      <c r="Q14" s="87">
        <v>0</v>
      </c>
      <c r="R14" s="87">
        <v>0</v>
      </c>
      <c r="S14" s="87">
        <v>9.0798868278493014E-7</v>
      </c>
      <c r="T14" s="87">
        <v>1.0180370283340348E-10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</row>
    <row r="15" spans="1:43" s="74" customFormat="1" ht="10.5" customHeight="1">
      <c r="A15" s="91" t="s">
        <v>265</v>
      </c>
      <c r="B15" s="87">
        <v>8.3731777617415519E-4</v>
      </c>
      <c r="C15" s="87">
        <v>2.7837034827183239E-3</v>
      </c>
      <c r="D15" s="87">
        <v>2.910658554444404E-4</v>
      </c>
      <c r="E15" s="87">
        <v>2.3649927834948348E-5</v>
      </c>
      <c r="F15" s="87">
        <v>7.1979989589592084E-4</v>
      </c>
      <c r="G15" s="87">
        <v>1.7266623945440797E-4</v>
      </c>
      <c r="H15" s="87">
        <v>6.4378198661222996E-5</v>
      </c>
      <c r="I15" s="87">
        <v>8.2699582684279779E-2</v>
      </c>
      <c r="J15" s="87">
        <v>0.13916916888496239</v>
      </c>
      <c r="K15" s="87">
        <v>1.1381432344085278E-2</v>
      </c>
      <c r="L15" s="87">
        <v>1.3353695069431964E-4</v>
      </c>
      <c r="M15" s="87">
        <v>2.6771290877285886E-3</v>
      </c>
      <c r="N15" s="87">
        <v>3.6051054731414336E-4</v>
      </c>
      <c r="O15" s="87">
        <v>1.6439537316818867E-4</v>
      </c>
      <c r="P15" s="87">
        <v>2.8400367101568138E-3</v>
      </c>
      <c r="Q15" s="87">
        <v>3.9495665791379076E-3</v>
      </c>
      <c r="R15" s="87">
        <v>3.4854805666954574E-5</v>
      </c>
      <c r="S15" s="87">
        <v>5.3469762900764349E-3</v>
      </c>
      <c r="T15" s="87">
        <v>1.8824450198988879E-4</v>
      </c>
      <c r="U15" s="87">
        <v>2.3638522763888143E-5</v>
      </c>
      <c r="V15" s="87">
        <v>7.9615125613483626E-4</v>
      </c>
      <c r="W15" s="87">
        <v>2.0110663561061007E-4</v>
      </c>
      <c r="X15" s="87">
        <v>1.2298647275047297E-4</v>
      </c>
      <c r="Y15" s="87">
        <v>3.6149323308007515E-4</v>
      </c>
      <c r="Z15" s="87">
        <v>7.8508932098599277E-4</v>
      </c>
      <c r="AA15" s="87">
        <v>3.4191607176133213E-3</v>
      </c>
      <c r="AB15" s="87">
        <v>3.1457924394163168E-3</v>
      </c>
      <c r="AC15" s="87">
        <v>1.1231162146721527E-2</v>
      </c>
      <c r="AD15" s="87">
        <v>3.5659554874597777E-4</v>
      </c>
      <c r="AE15" s="87">
        <v>3.911854561404977E-5</v>
      </c>
      <c r="AF15" s="87">
        <v>5.852450438264496E-4</v>
      </c>
      <c r="AG15" s="87">
        <v>6.4121653166075634E-5</v>
      </c>
      <c r="AH15" s="87">
        <v>7.6302344751530264E-5</v>
      </c>
      <c r="AI15" s="87">
        <v>1.052106758373801E-3</v>
      </c>
      <c r="AJ15" s="87">
        <v>4.1910460113285161E-6</v>
      </c>
      <c r="AK15" s="87">
        <v>0</v>
      </c>
      <c r="AL15" s="87">
        <v>0</v>
      </c>
      <c r="AM15" s="87">
        <v>9.2079840149362048E-6</v>
      </c>
      <c r="AN15" s="87">
        <v>3.652983229450758E-5</v>
      </c>
      <c r="AO15" s="87">
        <v>1.5247706127129694E-5</v>
      </c>
      <c r="AP15" s="87">
        <v>1.6564179615289063E-3</v>
      </c>
      <c r="AQ15" s="87">
        <v>0</v>
      </c>
    </row>
    <row r="16" spans="1:43" s="74" customFormat="1" ht="10.5" customHeight="1">
      <c r="A16" s="91" t="s">
        <v>266</v>
      </c>
      <c r="B16" s="87">
        <v>1.1938468917256693E-5</v>
      </c>
      <c r="C16" s="87">
        <v>3.2834469332840472E-5</v>
      </c>
      <c r="D16" s="87">
        <v>2.1985134089573642E-6</v>
      </c>
      <c r="E16" s="87">
        <v>5.872081794358596E-9</v>
      </c>
      <c r="F16" s="87">
        <v>1.7436188065822509E-7</v>
      </c>
      <c r="G16" s="87">
        <v>3.0546896040375522E-8</v>
      </c>
      <c r="H16" s="87">
        <v>0</v>
      </c>
      <c r="I16" s="87">
        <v>1.0567763531168983E-2</v>
      </c>
      <c r="J16" s="87">
        <v>9.7564335537342443E-3</v>
      </c>
      <c r="K16" s="87">
        <v>2.6219880393935981E-5</v>
      </c>
      <c r="L16" s="87">
        <v>3.735117879881545E-7</v>
      </c>
      <c r="M16" s="87">
        <v>2.4758128941862184E-8</v>
      </c>
      <c r="N16" s="87">
        <v>2.1610867749410879E-6</v>
      </c>
      <c r="O16" s="87">
        <v>8.7684978755906619E-7</v>
      </c>
      <c r="P16" s="87">
        <v>4.1198826812568088E-7</v>
      </c>
      <c r="Q16" s="87">
        <v>3.484314149086833E-5</v>
      </c>
      <c r="R16" s="87">
        <v>1.1906665533398423E-8</v>
      </c>
      <c r="S16" s="87">
        <v>1.4076374078197804E-6</v>
      </c>
      <c r="T16" s="87">
        <v>1.5657137376137079E-7</v>
      </c>
      <c r="U16" s="87">
        <v>8.1423908547714275E-7</v>
      </c>
      <c r="V16" s="87">
        <v>2.8050235905606706E-6</v>
      </c>
      <c r="W16" s="87">
        <v>5.7394478827141253E-6</v>
      </c>
      <c r="X16" s="87">
        <v>1.8788187266489213E-6</v>
      </c>
      <c r="Y16" s="87">
        <v>6.3585355241718993E-6</v>
      </c>
      <c r="Z16" s="87">
        <v>1.6911871091698228E-7</v>
      </c>
      <c r="AA16" s="87">
        <v>1.3310596833084759E-7</v>
      </c>
      <c r="AB16" s="87">
        <v>2.9835617652503146E-4</v>
      </c>
      <c r="AC16" s="87">
        <v>4.8765928995414407E-5</v>
      </c>
      <c r="AD16" s="87">
        <v>1.1972797200329398E-5</v>
      </c>
      <c r="AE16" s="87">
        <v>2.4337639241628706E-4</v>
      </c>
      <c r="AF16" s="87">
        <v>3.6372037804293018E-5</v>
      </c>
      <c r="AG16" s="87">
        <v>1.8173444272410517E-4</v>
      </c>
      <c r="AH16" s="87">
        <v>5.916614374562115E-4</v>
      </c>
      <c r="AI16" s="87">
        <v>6.2084192241731865E-4</v>
      </c>
      <c r="AJ16" s="87">
        <v>1.6207428243106102E-4</v>
      </c>
      <c r="AK16" s="87">
        <v>4.7901771744112342E-4</v>
      </c>
      <c r="AL16" s="87">
        <v>2.9518559014600155E-5</v>
      </c>
      <c r="AM16" s="87">
        <v>3.8789443969236055E-4</v>
      </c>
      <c r="AN16" s="87">
        <v>3.775157533784199E-4</v>
      </c>
      <c r="AO16" s="87">
        <v>4.2305732136174564E-5</v>
      </c>
      <c r="AP16" s="87">
        <v>1.8542932545034287E-3</v>
      </c>
      <c r="AQ16" s="87">
        <v>0</v>
      </c>
    </row>
    <row r="17" spans="1:43" s="74" customFormat="1" ht="10.5" customHeight="1">
      <c r="A17" s="64" t="s">
        <v>267</v>
      </c>
      <c r="B17" s="87">
        <v>1.2708966138357961E-6</v>
      </c>
      <c r="C17" s="87">
        <v>0</v>
      </c>
      <c r="D17" s="87">
        <v>1.8767704772089895E-5</v>
      </c>
      <c r="E17" s="87">
        <v>1.7204776661931426E-7</v>
      </c>
      <c r="F17" s="87">
        <v>4.5459482817734171E-5</v>
      </c>
      <c r="G17" s="87">
        <v>2.7917954896083029E-9</v>
      </c>
      <c r="H17" s="87">
        <v>0</v>
      </c>
      <c r="I17" s="87">
        <v>3.201407824094622E-6</v>
      </c>
      <c r="J17" s="87">
        <v>9.974450414571595E-5</v>
      </c>
      <c r="K17" s="87">
        <v>4.9752969492070885E-2</v>
      </c>
      <c r="L17" s="87">
        <v>5.8058566363743204E-6</v>
      </c>
      <c r="M17" s="87">
        <v>7.0704041394749254E-6</v>
      </c>
      <c r="N17" s="87">
        <v>2.5972392891634892E-6</v>
      </c>
      <c r="O17" s="87">
        <v>4.2838675742572053E-7</v>
      </c>
      <c r="P17" s="87">
        <v>1.0636343932661405E-4</v>
      </c>
      <c r="Q17" s="87">
        <v>2.229253428228324E-5</v>
      </c>
      <c r="R17" s="87">
        <v>0</v>
      </c>
      <c r="S17" s="87">
        <v>1.1410107470201156E-5</v>
      </c>
      <c r="T17" s="87">
        <v>2.1481753307616975E-6</v>
      </c>
      <c r="U17" s="87">
        <v>5.8454599808794242E-7</v>
      </c>
      <c r="V17" s="87">
        <v>9.4674278985444679E-7</v>
      </c>
      <c r="W17" s="87">
        <v>5.0648996111879244E-6</v>
      </c>
      <c r="X17" s="87">
        <v>1.2310809291279203E-6</v>
      </c>
      <c r="Y17" s="87">
        <v>3.6211460340420889E-5</v>
      </c>
      <c r="Z17" s="87">
        <v>1.0325945562528873E-5</v>
      </c>
      <c r="AA17" s="87">
        <v>4.9053495707592358E-6</v>
      </c>
      <c r="AB17" s="87">
        <v>5.3948318075728446E-4</v>
      </c>
      <c r="AC17" s="87">
        <v>1.5145872364112357E-4</v>
      </c>
      <c r="AD17" s="87">
        <v>3.3659404729213644E-6</v>
      </c>
      <c r="AE17" s="87">
        <v>1.1116239476097017E-4</v>
      </c>
      <c r="AF17" s="87">
        <v>1.8190076778511727E-5</v>
      </c>
      <c r="AG17" s="87">
        <v>0</v>
      </c>
      <c r="AH17" s="87">
        <v>0</v>
      </c>
      <c r="AI17" s="87">
        <v>8.1731478882726834E-7</v>
      </c>
      <c r="AJ17" s="87">
        <v>1.9847094338211367E-5</v>
      </c>
      <c r="AK17" s="87">
        <v>0</v>
      </c>
      <c r="AL17" s="87">
        <v>0</v>
      </c>
      <c r="AM17" s="87">
        <v>3.2098329810033284E-5</v>
      </c>
      <c r="AN17" s="87">
        <v>5.1749286498202348E-6</v>
      </c>
      <c r="AO17" s="87">
        <v>0</v>
      </c>
      <c r="AP17" s="87">
        <v>0</v>
      </c>
      <c r="AQ17" s="87">
        <v>0</v>
      </c>
    </row>
    <row r="18" spans="1:43" s="74" customFormat="1" ht="10.5" customHeight="1">
      <c r="A18" s="64" t="s">
        <v>268</v>
      </c>
      <c r="B18" s="87">
        <v>2.3148190558959867E-3</v>
      </c>
      <c r="C18" s="87">
        <v>1.678828337570806E-4</v>
      </c>
      <c r="D18" s="87">
        <v>3.7753325144694286E-3</v>
      </c>
      <c r="E18" s="87">
        <v>1.6448858698336759E-6</v>
      </c>
      <c r="F18" s="87">
        <v>1.5409313855595441E-3</v>
      </c>
      <c r="G18" s="87">
        <v>9.0835261560968125E-4</v>
      </c>
      <c r="H18" s="87">
        <v>0</v>
      </c>
      <c r="I18" s="87">
        <v>2.6549535238896359E-3</v>
      </c>
      <c r="J18" s="87">
        <v>9.8510280093955835E-6</v>
      </c>
      <c r="K18" s="87">
        <v>4.981678228808766E-3</v>
      </c>
      <c r="L18" s="87">
        <v>8.027280443439308E-2</v>
      </c>
      <c r="M18" s="87">
        <v>9.6843100856129436E-3</v>
      </c>
      <c r="N18" s="87">
        <v>4.6874055404107288E-4</v>
      </c>
      <c r="O18" s="87">
        <v>1.4407131107599799E-3</v>
      </c>
      <c r="P18" s="87">
        <v>4.7817106532037649E-4</v>
      </c>
      <c r="Q18" s="87">
        <v>3.587935983774301E-5</v>
      </c>
      <c r="R18" s="87">
        <v>1.4095782821284749E-5</v>
      </c>
      <c r="S18" s="87">
        <v>8.0501708112858182E-4</v>
      </c>
      <c r="T18" s="87">
        <v>1.0627166280963195E-3</v>
      </c>
      <c r="U18" s="87">
        <v>3.0074488000645858E-4</v>
      </c>
      <c r="V18" s="87">
        <v>9.5646052274012713E-4</v>
      </c>
      <c r="W18" s="87">
        <v>1.1452772775411223E-3</v>
      </c>
      <c r="X18" s="87">
        <v>2.634318606428513E-3</v>
      </c>
      <c r="Y18" s="87">
        <v>2.5589618538972973E-3</v>
      </c>
      <c r="Z18" s="87">
        <v>3.9520616915572664E-4</v>
      </c>
      <c r="AA18" s="87">
        <v>1.2595834811079396E-3</v>
      </c>
      <c r="AB18" s="87">
        <v>5.611946869549818E-5</v>
      </c>
      <c r="AC18" s="87">
        <v>7.3231327591764053E-2</v>
      </c>
      <c r="AD18" s="87">
        <v>2.5442763103352382E-3</v>
      </c>
      <c r="AE18" s="87">
        <v>9.9617094334978847E-4</v>
      </c>
      <c r="AF18" s="87">
        <v>1.2626064654478767E-2</v>
      </c>
      <c r="AG18" s="87">
        <v>2.6949425196882014E-3</v>
      </c>
      <c r="AH18" s="87">
        <v>2.8777587217241398E-4</v>
      </c>
      <c r="AI18" s="87">
        <v>0</v>
      </c>
      <c r="AJ18" s="87">
        <v>2.584326572043046E-4</v>
      </c>
      <c r="AK18" s="87">
        <v>0</v>
      </c>
      <c r="AL18" s="87">
        <v>8.761386080606828E-4</v>
      </c>
      <c r="AM18" s="87">
        <v>2.0966383412851627E-4</v>
      </c>
      <c r="AN18" s="87">
        <v>6.875557913998643E-5</v>
      </c>
      <c r="AO18" s="87">
        <v>0</v>
      </c>
      <c r="AP18" s="87">
        <v>8.502661178644861E-4</v>
      </c>
      <c r="AQ18" s="87">
        <v>0</v>
      </c>
    </row>
    <row r="19" spans="1:43" s="74" customFormat="1" ht="10.5" customHeight="1">
      <c r="A19" s="64" t="s">
        <v>269</v>
      </c>
      <c r="B19" s="87">
        <v>3.00584188145545E-4</v>
      </c>
      <c r="C19" s="87">
        <v>1.4306691580054216E-4</v>
      </c>
      <c r="D19" s="87">
        <v>6.8585420706236289E-3</v>
      </c>
      <c r="E19" s="87">
        <v>3.7975325705677545E-5</v>
      </c>
      <c r="F19" s="87">
        <v>1.1953906375998873E-3</v>
      </c>
      <c r="G19" s="87">
        <v>1.1916130051761781E-3</v>
      </c>
      <c r="H19" s="87">
        <v>3.4097507003219805E-3</v>
      </c>
      <c r="I19" s="87">
        <v>1.1007861793633797E-3</v>
      </c>
      <c r="J19" s="87">
        <v>7.8788934982408447E-4</v>
      </c>
      <c r="K19" s="87">
        <v>6.4175530551591686E-4</v>
      </c>
      <c r="L19" s="87">
        <v>2.7001049793008978E-3</v>
      </c>
      <c r="M19" s="87">
        <v>6.1542804314149269E-2</v>
      </c>
      <c r="N19" s="87">
        <v>1.6926560796232028E-2</v>
      </c>
      <c r="O19" s="87">
        <v>1.5924157145835339E-4</v>
      </c>
      <c r="P19" s="87">
        <v>3.7044428424690655E-4</v>
      </c>
      <c r="Q19" s="87">
        <v>4.4435896928139004E-3</v>
      </c>
      <c r="R19" s="87">
        <v>2.9076880666218757E-4</v>
      </c>
      <c r="S19" s="87">
        <v>1.7885637480442699E-3</v>
      </c>
      <c r="T19" s="87">
        <v>1.4894804935791982E-3</v>
      </c>
      <c r="U19" s="87">
        <v>7.9000662528587482E-6</v>
      </c>
      <c r="V19" s="87">
        <v>1.8250745951120352E-4</v>
      </c>
      <c r="W19" s="87">
        <v>8.4443992715852302E-4</v>
      </c>
      <c r="X19" s="87">
        <v>8.3201387217705003E-4</v>
      </c>
      <c r="Y19" s="87">
        <v>2.8017108662675634E-4</v>
      </c>
      <c r="Z19" s="87">
        <v>1.1879936759667131E-5</v>
      </c>
      <c r="AA19" s="87">
        <v>4.6726917661087266E-4</v>
      </c>
      <c r="AB19" s="87">
        <v>1.5686631594022623E-3</v>
      </c>
      <c r="AC19" s="87">
        <v>2.2329372902690704E-3</v>
      </c>
      <c r="AD19" s="87">
        <v>5.4056587355543277E-6</v>
      </c>
      <c r="AE19" s="87">
        <v>5.4381733975809811E-5</v>
      </c>
      <c r="AF19" s="87">
        <v>1.2350364683758592E-4</v>
      </c>
      <c r="AG19" s="87">
        <v>1.313708587244006E-3</v>
      </c>
      <c r="AH19" s="87">
        <v>2.7873284039061844E-4</v>
      </c>
      <c r="AI19" s="87">
        <v>1.23567562308454E-3</v>
      </c>
      <c r="AJ19" s="87">
        <v>6.3782369592287817E-4</v>
      </c>
      <c r="AK19" s="87">
        <v>5.1129010299849869E-4</v>
      </c>
      <c r="AL19" s="87">
        <v>1.0488554800827602E-4</v>
      </c>
      <c r="AM19" s="87">
        <v>1.4913375819982264E-3</v>
      </c>
      <c r="AN19" s="87">
        <v>2.1626557746965103E-4</v>
      </c>
      <c r="AO19" s="87">
        <v>6.3515520781479769E-4</v>
      </c>
      <c r="AP19" s="87">
        <v>4.2419714386280602E-4</v>
      </c>
      <c r="AQ19" s="87">
        <v>0</v>
      </c>
    </row>
    <row r="20" spans="1:43" s="74" customFormat="1" ht="10.5" customHeight="1">
      <c r="A20" s="64" t="s">
        <v>270</v>
      </c>
      <c r="B20" s="87">
        <v>1.0894321372402022E-5</v>
      </c>
      <c r="C20" s="87">
        <v>7.6904370480073995E-5</v>
      </c>
      <c r="D20" s="87">
        <v>5.6255180850837538E-4</v>
      </c>
      <c r="E20" s="87">
        <v>2.1490238706268786E-6</v>
      </c>
      <c r="F20" s="87">
        <v>1.5938738752120963E-4</v>
      </c>
      <c r="G20" s="87">
        <v>1.0438554710135326E-4</v>
      </c>
      <c r="H20" s="87">
        <v>3.454794228014747E-6</v>
      </c>
      <c r="I20" s="87">
        <v>2.1165609775612647E-4</v>
      </c>
      <c r="J20" s="87">
        <v>1.5462218576239668E-3</v>
      </c>
      <c r="K20" s="87">
        <v>7.2927714185906298E-5</v>
      </c>
      <c r="L20" s="87">
        <v>1.9804032305958979E-4</v>
      </c>
      <c r="M20" s="87">
        <v>1.8972190303580258E-4</v>
      </c>
      <c r="N20" s="87">
        <v>1.8172405298106296E-2</v>
      </c>
      <c r="O20" s="87">
        <v>3.5610963806996607E-6</v>
      </c>
      <c r="P20" s="87">
        <v>6.1414035364257291E-5</v>
      </c>
      <c r="Q20" s="87">
        <v>5.0304365876615556E-4</v>
      </c>
      <c r="R20" s="87">
        <v>8.1896687814216398E-4</v>
      </c>
      <c r="S20" s="87">
        <v>1.6284536868199156E-3</v>
      </c>
      <c r="T20" s="87">
        <v>9.8013996096299219E-6</v>
      </c>
      <c r="U20" s="87">
        <v>4.9886582022675146E-7</v>
      </c>
      <c r="V20" s="87">
        <v>4.1896578517652152E-5</v>
      </c>
      <c r="W20" s="87">
        <v>5.7104323167123398E-4</v>
      </c>
      <c r="X20" s="87">
        <v>3.0818971215165254E-4</v>
      </c>
      <c r="Y20" s="87">
        <v>5.5100659173192782E-4</v>
      </c>
      <c r="Z20" s="87">
        <v>5.0436617134841637E-4</v>
      </c>
      <c r="AA20" s="87">
        <v>6.5798474712491304E-5</v>
      </c>
      <c r="AB20" s="87">
        <v>1.9026398312312258E-3</v>
      </c>
      <c r="AC20" s="87">
        <v>7.247572158568629E-4</v>
      </c>
      <c r="AD20" s="87">
        <v>8.6227135320287343E-7</v>
      </c>
      <c r="AE20" s="87">
        <v>4.9353446349971916E-5</v>
      </c>
      <c r="AF20" s="87">
        <v>4.0313128285270446E-5</v>
      </c>
      <c r="AG20" s="87">
        <v>4.722149587761057E-3</v>
      </c>
      <c r="AH20" s="87">
        <v>2.2769842410404827E-4</v>
      </c>
      <c r="AI20" s="87">
        <v>1.5413525950824621E-4</v>
      </c>
      <c r="AJ20" s="87">
        <v>3.5713615227687188E-3</v>
      </c>
      <c r="AK20" s="87">
        <v>1.7499986224922552E-3</v>
      </c>
      <c r="AL20" s="87">
        <v>3.9444660293671586E-4</v>
      </c>
      <c r="AM20" s="87">
        <v>4.3110580006106595E-3</v>
      </c>
      <c r="AN20" s="87">
        <v>5.8533395844765355E-4</v>
      </c>
      <c r="AO20" s="87">
        <v>5.0877385453452814E-5</v>
      </c>
      <c r="AP20" s="87">
        <v>1.5667104325151851E-3</v>
      </c>
      <c r="AQ20" s="87">
        <v>0</v>
      </c>
    </row>
    <row r="21" spans="1:43" s="74" customFormat="1" ht="10.5" customHeight="1">
      <c r="A21" s="64" t="s">
        <v>271</v>
      </c>
      <c r="B21" s="87">
        <v>1.723278100680228E-2</v>
      </c>
      <c r="C21" s="87">
        <v>3.3010829932758563E-2</v>
      </c>
      <c r="D21" s="87">
        <v>1.862154453307804E-3</v>
      </c>
      <c r="E21" s="87">
        <v>1.570791241037893E-2</v>
      </c>
      <c r="F21" s="87">
        <v>1.4508488374330254E-2</v>
      </c>
      <c r="G21" s="87">
        <v>6.8305068611392268E-3</v>
      </c>
      <c r="H21" s="87">
        <v>0</v>
      </c>
      <c r="I21" s="87">
        <v>1.3373036716283327E-2</v>
      </c>
      <c r="J21" s="87">
        <v>2.4340824420235898E-3</v>
      </c>
      <c r="K21" s="87">
        <v>1.1987924743045938E-2</v>
      </c>
      <c r="L21" s="87">
        <v>4.0249457839436509E-2</v>
      </c>
      <c r="M21" s="87">
        <v>1.9720623708720835E-2</v>
      </c>
      <c r="N21" s="87">
        <v>1.6900562932390676E-2</v>
      </c>
      <c r="O21" s="87">
        <v>0.14580558751111333</v>
      </c>
      <c r="P21" s="87">
        <v>0.10035449107541815</v>
      </c>
      <c r="Q21" s="87">
        <v>4.8541577068897369E-2</v>
      </c>
      <c r="R21" s="87">
        <v>2.5064619209970748E-3</v>
      </c>
      <c r="S21" s="87">
        <v>3.6248017186799292E-2</v>
      </c>
      <c r="T21" s="87">
        <v>0.16848961949529634</v>
      </c>
      <c r="U21" s="87">
        <v>3.1175462961703263E-2</v>
      </c>
      <c r="V21" s="87">
        <v>1.4293252111576261E-2</v>
      </c>
      <c r="W21" s="87">
        <v>3.3184871580496417E-3</v>
      </c>
      <c r="X21" s="87">
        <v>2.5876517471027552E-2</v>
      </c>
      <c r="Y21" s="87">
        <v>1.8730553100458736E-2</v>
      </c>
      <c r="Z21" s="87">
        <v>2.5903015173160741E-2</v>
      </c>
      <c r="AA21" s="87">
        <v>2.2117319659254186E-2</v>
      </c>
      <c r="AB21" s="87">
        <v>2.1497946515974069E-2</v>
      </c>
      <c r="AC21" s="87">
        <v>2.3839070876788285E-2</v>
      </c>
      <c r="AD21" s="87">
        <v>1.1430456403132214E-3</v>
      </c>
      <c r="AE21" s="87">
        <v>3.9521853036241176E-3</v>
      </c>
      <c r="AF21" s="87">
        <v>6.9818788658905281E-3</v>
      </c>
      <c r="AG21" s="87">
        <v>8.5648963062223051E-3</v>
      </c>
      <c r="AH21" s="87">
        <v>0.10375941156084528</v>
      </c>
      <c r="AI21" s="87">
        <v>5.767178257891521E-3</v>
      </c>
      <c r="AJ21" s="87">
        <v>4.2409888312955817E-4</v>
      </c>
      <c r="AK21" s="87">
        <v>6.5497264138857786E-4</v>
      </c>
      <c r="AL21" s="87">
        <v>1.0782685703128057E-4</v>
      </c>
      <c r="AM21" s="87">
        <v>2.5353350782264051E-3</v>
      </c>
      <c r="AN21" s="87">
        <v>1.0954752428250706E-3</v>
      </c>
      <c r="AO21" s="87">
        <v>6.4431587742745699E-4</v>
      </c>
      <c r="AP21" s="87">
        <v>1.7923463650423171E-3</v>
      </c>
      <c r="AQ21" s="87">
        <v>0</v>
      </c>
    </row>
    <row r="22" spans="1:43" s="74" customFormat="1" ht="10.5" customHeight="1">
      <c r="A22" s="64" t="s">
        <v>219</v>
      </c>
      <c r="B22" s="87">
        <v>1.5120685839637082E-2</v>
      </c>
      <c r="C22" s="87">
        <v>1.455175643651644E-2</v>
      </c>
      <c r="D22" s="87">
        <v>1.5848272257348516E-3</v>
      </c>
      <c r="E22" s="87">
        <v>4.1215318535737493E-3</v>
      </c>
      <c r="F22" s="87">
        <v>4.4351078808304596E-3</v>
      </c>
      <c r="G22" s="87">
        <v>1.4370880866634852E-3</v>
      </c>
      <c r="H22" s="87">
        <v>3.1068209099173429E-5</v>
      </c>
      <c r="I22" s="87">
        <v>1.1149711411691186E-2</v>
      </c>
      <c r="J22" s="87">
        <v>9.0596865504134132E-4</v>
      </c>
      <c r="K22" s="87">
        <v>1.6715081453798793E-2</v>
      </c>
      <c r="L22" s="87">
        <v>5.7717561168611382E-3</v>
      </c>
      <c r="M22" s="87">
        <v>1.3758268333770765E-2</v>
      </c>
      <c r="N22" s="87">
        <v>7.5121042292240654E-3</v>
      </c>
      <c r="O22" s="87">
        <v>8.45586623681608E-3</v>
      </c>
      <c r="P22" s="87">
        <v>6.4023667073320717E-2</v>
      </c>
      <c r="Q22" s="87">
        <v>1.3538279754453701E-2</v>
      </c>
      <c r="R22" s="87">
        <v>7.1138943320373091E-4</v>
      </c>
      <c r="S22" s="87">
        <v>1.5359626478134101E-2</v>
      </c>
      <c r="T22" s="87">
        <v>1.0643557383588438E-3</v>
      </c>
      <c r="U22" s="87">
        <v>9.3964046736504775E-4</v>
      </c>
      <c r="V22" s="87">
        <v>2.0478934211170721E-3</v>
      </c>
      <c r="W22" s="87">
        <v>1.4223516905737116E-3</v>
      </c>
      <c r="X22" s="87">
        <v>3.5821793846030976E-3</v>
      </c>
      <c r="Y22" s="87">
        <v>1.5416764820322178E-3</v>
      </c>
      <c r="Z22" s="87">
        <v>2.8882923534743871E-3</v>
      </c>
      <c r="AA22" s="87">
        <v>2.2799215076209013E-3</v>
      </c>
      <c r="AB22" s="87">
        <v>4.1856816462265585E-3</v>
      </c>
      <c r="AC22" s="87">
        <v>4.4438942628593102E-3</v>
      </c>
      <c r="AD22" s="87">
        <v>9.567010219645026E-4</v>
      </c>
      <c r="AE22" s="87">
        <v>1.7229234282102094E-3</v>
      </c>
      <c r="AF22" s="87">
        <v>4.8911757653940947E-3</v>
      </c>
      <c r="AG22" s="87">
        <v>8.3850337053894284E-4</v>
      </c>
      <c r="AH22" s="87">
        <v>1.6053512427479229E-4</v>
      </c>
      <c r="AI22" s="87">
        <v>1.3330447437293148E-5</v>
      </c>
      <c r="AJ22" s="87">
        <v>1.2202911952110134E-4</v>
      </c>
      <c r="AK22" s="87">
        <v>1.0263940094316712E-5</v>
      </c>
      <c r="AL22" s="87">
        <v>6.2259409386234256E-4</v>
      </c>
      <c r="AM22" s="87">
        <v>4.2450929950446289E-4</v>
      </c>
      <c r="AN22" s="87">
        <v>2.4871585550289286E-4</v>
      </c>
      <c r="AO22" s="87">
        <v>1.0121572932769347E-3</v>
      </c>
      <c r="AP22" s="87">
        <v>1.1265586877805898E-3</v>
      </c>
      <c r="AQ22" s="87">
        <v>0</v>
      </c>
    </row>
    <row r="23" spans="1:43" s="74" customFormat="1" ht="10.5" customHeight="1">
      <c r="A23" s="64" t="s">
        <v>272</v>
      </c>
      <c r="B23" s="87">
        <v>6.6871199570700862E-6</v>
      </c>
      <c r="C23" s="87">
        <v>4.5979102654877655E-5</v>
      </c>
      <c r="D23" s="87">
        <v>1.3380938262133548E-5</v>
      </c>
      <c r="E23" s="87">
        <v>1.7612750012354672E-5</v>
      </c>
      <c r="F23" s="87">
        <v>3.4056385202845824E-5</v>
      </c>
      <c r="G23" s="87">
        <v>2.985505781378642E-5</v>
      </c>
      <c r="H23" s="87">
        <v>0</v>
      </c>
      <c r="I23" s="87">
        <v>3.62276959242001E-5</v>
      </c>
      <c r="J23" s="87">
        <v>4.6774359165301792E-5</v>
      </c>
      <c r="K23" s="87">
        <v>1.9667762544796065E-4</v>
      </c>
      <c r="L23" s="87">
        <v>1.3315630969232946E-6</v>
      </c>
      <c r="M23" s="87">
        <v>5.0552127931297859E-5</v>
      </c>
      <c r="N23" s="87">
        <v>3.0846069465944691E-5</v>
      </c>
      <c r="O23" s="87">
        <v>6.0952079513685921E-5</v>
      </c>
      <c r="P23" s="87">
        <v>3.5159917277477058E-4</v>
      </c>
      <c r="Q23" s="87">
        <v>4.8851222814015292E-3</v>
      </c>
      <c r="R23" s="87">
        <v>5.6997236721440838E-6</v>
      </c>
      <c r="S23" s="87">
        <v>2.6169610823182836E-5</v>
      </c>
      <c r="T23" s="87">
        <v>2.045611504931522E-5</v>
      </c>
      <c r="U23" s="87">
        <v>1.9297118606691422E-6</v>
      </c>
      <c r="V23" s="87">
        <v>7.0815066488892587E-6</v>
      </c>
      <c r="W23" s="87">
        <v>7.4571051823227421E-6</v>
      </c>
      <c r="X23" s="87">
        <v>1.017513263682065E-5</v>
      </c>
      <c r="Y23" s="87">
        <v>1.2173667477459482E-5</v>
      </c>
      <c r="Z23" s="87">
        <v>3.182481395420922E-6</v>
      </c>
      <c r="AA23" s="87">
        <v>2.6250935409823673E-5</v>
      </c>
      <c r="AB23" s="87">
        <v>5.4149141813537495E-5</v>
      </c>
      <c r="AC23" s="87">
        <v>4.8597021755839144E-5</v>
      </c>
      <c r="AD23" s="87">
        <v>5.9368338702915838E-7</v>
      </c>
      <c r="AE23" s="87">
        <v>1.7477299451328004E-5</v>
      </c>
      <c r="AF23" s="87">
        <v>2.4352277040571737E-5</v>
      </c>
      <c r="AG23" s="87">
        <v>3.0546119083700021E-4</v>
      </c>
      <c r="AH23" s="87">
        <v>1.5142941423524836E-4</v>
      </c>
      <c r="AI23" s="87">
        <v>8.6498553083509328E-5</v>
      </c>
      <c r="AJ23" s="87">
        <v>4.5984859087310715E-5</v>
      </c>
      <c r="AK23" s="87">
        <v>4.2446481238898964E-6</v>
      </c>
      <c r="AL23" s="87">
        <v>0</v>
      </c>
      <c r="AM23" s="87">
        <v>5.1906313424102525E-4</v>
      </c>
      <c r="AN23" s="87">
        <v>3.555253839431531E-5</v>
      </c>
      <c r="AO23" s="87">
        <v>2.4984669161426463E-4</v>
      </c>
      <c r="AP23" s="87">
        <v>6.9016882272132684E-4</v>
      </c>
      <c r="AQ23" s="87">
        <v>0</v>
      </c>
    </row>
    <row r="24" spans="1:43" s="74" customFormat="1" ht="10.5" customHeight="1">
      <c r="A24" s="64" t="s">
        <v>273</v>
      </c>
      <c r="B24" s="87">
        <v>1.5522431425086666E-3</v>
      </c>
      <c r="C24" s="87">
        <v>0</v>
      </c>
      <c r="D24" s="87">
        <v>4.5604633923451211E-4</v>
      </c>
      <c r="E24" s="87">
        <v>5.9056489895186827E-6</v>
      </c>
      <c r="F24" s="87">
        <v>8.7436761303177923E-4</v>
      </c>
      <c r="G24" s="87">
        <v>1.4564740251243786E-5</v>
      </c>
      <c r="H24" s="87">
        <v>0</v>
      </c>
      <c r="I24" s="87">
        <v>4.0039244241004306E-7</v>
      </c>
      <c r="J24" s="87">
        <v>3.1234184872732626E-7</v>
      </c>
      <c r="K24" s="87">
        <v>1.4379702710425848E-5</v>
      </c>
      <c r="L24" s="87">
        <v>1.7639358176862517E-7</v>
      </c>
      <c r="M24" s="87">
        <v>7.6502755979052437E-5</v>
      </c>
      <c r="N24" s="87">
        <v>5.1272171748954647E-8</v>
      </c>
      <c r="O24" s="87">
        <v>6.0255669718380882E-5</v>
      </c>
      <c r="P24" s="87">
        <v>1.6086858370229374E-4</v>
      </c>
      <c r="Q24" s="87">
        <v>3.2207357198692194E-4</v>
      </c>
      <c r="R24" s="87">
        <v>1.3453509267137881E-3</v>
      </c>
      <c r="S24" s="87">
        <v>1.1154469398414138E-7</v>
      </c>
      <c r="T24" s="87">
        <v>2.040594121767307E-8</v>
      </c>
      <c r="U24" s="87">
        <v>2.5685549425446351E-6</v>
      </c>
      <c r="V24" s="87">
        <v>9.3601526912056167E-8</v>
      </c>
      <c r="W24" s="87">
        <v>5.2437487761204457E-6</v>
      </c>
      <c r="X24" s="87">
        <v>7.6317506697511505E-8</v>
      </c>
      <c r="Y24" s="87">
        <v>6.0137147467374002E-6</v>
      </c>
      <c r="Z24" s="87">
        <v>4.2984827442064057E-7</v>
      </c>
      <c r="AA24" s="87">
        <v>1.9832833102516835E-6</v>
      </c>
      <c r="AB24" s="87">
        <v>2.9165925709437088E-8</v>
      </c>
      <c r="AC24" s="87">
        <v>6.9223274450241558E-6</v>
      </c>
      <c r="AD24" s="87">
        <v>2.2497559012593696E-6</v>
      </c>
      <c r="AE24" s="87">
        <v>0</v>
      </c>
      <c r="AF24" s="87">
        <v>0</v>
      </c>
      <c r="AG24" s="87">
        <v>7.7494765238664997E-5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1.922674541852853E-5</v>
      </c>
      <c r="AN24" s="87">
        <v>9.3898874714709514E-4</v>
      </c>
      <c r="AO24" s="87">
        <v>6.9671680921364098E-3</v>
      </c>
      <c r="AP24" s="87">
        <v>4.9779276643732836E-4</v>
      </c>
      <c r="AQ24" s="87">
        <v>0</v>
      </c>
    </row>
    <row r="25" spans="1:43" s="74" customFormat="1" ht="10.5" customHeight="1">
      <c r="A25" s="64" t="s">
        <v>274</v>
      </c>
      <c r="B25" s="87">
        <v>7.0538075264686944E-4</v>
      </c>
      <c r="C25" s="87">
        <v>1.3919161333081004E-3</v>
      </c>
      <c r="D25" s="87">
        <v>1.4032528925626932E-2</v>
      </c>
      <c r="E25" s="87">
        <v>3.6312212432321894E-4</v>
      </c>
      <c r="F25" s="87">
        <v>5.3850737036256358E-3</v>
      </c>
      <c r="G25" s="87">
        <v>9.7836126130654063E-3</v>
      </c>
      <c r="H25" s="87">
        <v>2.1250291047916674E-4</v>
      </c>
      <c r="I25" s="87">
        <v>4.1522469993074502E-3</v>
      </c>
      <c r="J25" s="87">
        <v>1.3294440291217976E-3</v>
      </c>
      <c r="K25" s="87">
        <v>2.1817142699562899E-3</v>
      </c>
      <c r="L25" s="87">
        <v>1.5852198190224446E-3</v>
      </c>
      <c r="M25" s="87">
        <v>3.0690964202000179E-3</v>
      </c>
      <c r="N25" s="87">
        <v>2.1713237288626095E-2</v>
      </c>
      <c r="O25" s="87">
        <v>9.8857223033030047E-4</v>
      </c>
      <c r="P25" s="87">
        <v>1.739910658570398E-3</v>
      </c>
      <c r="Q25" s="87">
        <v>4.1006877182318283E-2</v>
      </c>
      <c r="R25" s="87">
        <v>5.4680331629727422E-2</v>
      </c>
      <c r="S25" s="87">
        <v>2.0758793760231743E-2</v>
      </c>
      <c r="T25" s="87">
        <v>4.8441772599133119E-4</v>
      </c>
      <c r="U25" s="87">
        <v>2.5800848473301458E-4</v>
      </c>
      <c r="V25" s="87">
        <v>1.1080325470359867E-3</v>
      </c>
      <c r="W25" s="87">
        <v>2.6604317334099057E-3</v>
      </c>
      <c r="X25" s="87">
        <v>6.7674994795805139E-3</v>
      </c>
      <c r="Y25" s="87">
        <v>3.1594603936608355E-3</v>
      </c>
      <c r="Z25" s="87">
        <v>1.9207556237375713E-3</v>
      </c>
      <c r="AA25" s="87">
        <v>5.1564955507254952E-3</v>
      </c>
      <c r="AB25" s="87">
        <v>3.4150436230270735E-3</v>
      </c>
      <c r="AC25" s="87">
        <v>7.2949936977741376E-3</v>
      </c>
      <c r="AD25" s="87">
        <v>1.2687682801719663E-3</v>
      </c>
      <c r="AE25" s="87">
        <v>5.4685039057866022E-4</v>
      </c>
      <c r="AF25" s="87">
        <v>9.62037753470899E-3</v>
      </c>
      <c r="AG25" s="87">
        <v>2.5117751709001846E-3</v>
      </c>
      <c r="AH25" s="87">
        <v>2.3879774560144832E-4</v>
      </c>
      <c r="AI25" s="87">
        <v>7.8204268936718643E-4</v>
      </c>
      <c r="AJ25" s="87">
        <v>1.5043228468680042E-6</v>
      </c>
      <c r="AK25" s="87">
        <v>1.8261803888078406E-5</v>
      </c>
      <c r="AL25" s="87">
        <v>7.2748755330020944E-5</v>
      </c>
      <c r="AM25" s="87">
        <v>5.5793134853227922E-4</v>
      </c>
      <c r="AN25" s="87">
        <v>1.9646398954412591E-4</v>
      </c>
      <c r="AO25" s="87">
        <v>3.6051672500686483E-4</v>
      </c>
      <c r="AP25" s="87">
        <v>1.0528392581462069E-4</v>
      </c>
      <c r="AQ25" s="87">
        <v>0</v>
      </c>
    </row>
    <row r="26" spans="1:43" s="74" customFormat="1" ht="10.5" customHeight="1">
      <c r="A26" s="64" t="s">
        <v>275</v>
      </c>
      <c r="B26" s="87">
        <v>1.6824802423290744E-3</v>
      </c>
      <c r="C26" s="87">
        <v>1.6443365655661625E-4</v>
      </c>
      <c r="D26" s="87">
        <v>6.714387289932543E-5</v>
      </c>
      <c r="E26" s="87">
        <v>1.6683335524971243E-4</v>
      </c>
      <c r="F26" s="87">
        <v>1.2937739709450771E-4</v>
      </c>
      <c r="G26" s="87">
        <v>2.1391883829023294E-3</v>
      </c>
      <c r="H26" s="87">
        <v>0</v>
      </c>
      <c r="I26" s="87">
        <v>1.3269638244638149E-4</v>
      </c>
      <c r="J26" s="87">
        <v>4.1323598920944608E-5</v>
      </c>
      <c r="K26" s="87">
        <v>1.3985928631764097E-4</v>
      </c>
      <c r="L26" s="87">
        <v>1.2579124589801702E-4</v>
      </c>
      <c r="M26" s="87">
        <v>3.9186238514732493E-4</v>
      </c>
      <c r="N26" s="87">
        <v>1.1312145563543572E-4</v>
      </c>
      <c r="O26" s="87">
        <v>2.6979090173674582E-4</v>
      </c>
      <c r="P26" s="87">
        <v>4.9626797198445364E-4</v>
      </c>
      <c r="Q26" s="87">
        <v>3.0700627487866569E-3</v>
      </c>
      <c r="R26" s="87">
        <v>7.2768150919180248E-5</v>
      </c>
      <c r="S26" s="87">
        <v>4.9989355056332839E-4</v>
      </c>
      <c r="T26" s="87">
        <v>3.3825406959752349E-2</v>
      </c>
      <c r="U26" s="87">
        <v>1.1615467008267232E-4</v>
      </c>
      <c r="V26" s="87">
        <v>4.509676534697993E-4</v>
      </c>
      <c r="W26" s="87">
        <v>1.3857873787477407E-4</v>
      </c>
      <c r="X26" s="87">
        <v>1.9201904869931374E-3</v>
      </c>
      <c r="Y26" s="87">
        <v>6.515607827520403E-4</v>
      </c>
      <c r="Z26" s="87">
        <v>8.5425402992583724E-4</v>
      </c>
      <c r="AA26" s="87">
        <v>1.1550312389475053E-4</v>
      </c>
      <c r="AB26" s="87">
        <v>1.1725047648725389E-4</v>
      </c>
      <c r="AC26" s="87">
        <v>8.0931361374284928E-4</v>
      </c>
      <c r="AD26" s="87">
        <v>8.1366239805521889E-3</v>
      </c>
      <c r="AE26" s="87">
        <v>3.7371940875805228E-3</v>
      </c>
      <c r="AF26" s="87">
        <v>4.0249109132606403E-2</v>
      </c>
      <c r="AG26" s="87">
        <v>2.1034413625208004E-5</v>
      </c>
      <c r="AH26" s="87">
        <v>1.4984425865611824E-5</v>
      </c>
      <c r="AI26" s="87">
        <v>3.6269824552996377E-4</v>
      </c>
      <c r="AJ26" s="87">
        <v>0</v>
      </c>
      <c r="AK26" s="87">
        <v>0</v>
      </c>
      <c r="AL26" s="87">
        <v>1.9702500378522905E-3</v>
      </c>
      <c r="AM26" s="87">
        <v>1.5631888296887558E-5</v>
      </c>
      <c r="AN26" s="87">
        <v>9.3635726162533296E-5</v>
      </c>
      <c r="AO26" s="87">
        <v>2.1963193654748046E-5</v>
      </c>
      <c r="AP26" s="87">
        <v>4.6444621267362565E-4</v>
      </c>
      <c r="AQ26" s="87">
        <v>0</v>
      </c>
    </row>
    <row r="27" spans="1:43" s="74" customFormat="1" ht="10.5" customHeight="1">
      <c r="A27" s="66" t="s">
        <v>276</v>
      </c>
      <c r="B27" s="87">
        <v>2.324106060893578E-4</v>
      </c>
      <c r="C27" s="87">
        <v>1.5031382840406421E-3</v>
      </c>
      <c r="D27" s="87">
        <v>2.0847311095932198E-4</v>
      </c>
      <c r="E27" s="87">
        <v>9.9210573428456473E-5</v>
      </c>
      <c r="F27" s="87">
        <v>4.1061155022025685E-4</v>
      </c>
      <c r="G27" s="87">
        <v>9.1246567953945742E-5</v>
      </c>
      <c r="H27" s="87">
        <v>8.6325228424178807E-5</v>
      </c>
      <c r="I27" s="87">
        <v>4.7011378115268147E-4</v>
      </c>
      <c r="J27" s="87">
        <v>1.2354112661605668E-4</v>
      </c>
      <c r="K27" s="87">
        <v>5.3842712356737721E-4</v>
      </c>
      <c r="L27" s="87">
        <v>2.9758047028467305E-4</v>
      </c>
      <c r="M27" s="87">
        <v>3.1850847451662971E-3</v>
      </c>
      <c r="N27" s="87">
        <v>1.5214378634093937E-4</v>
      </c>
      <c r="O27" s="87">
        <v>1.6148600331160576E-4</v>
      </c>
      <c r="P27" s="87">
        <v>7.0627039248632691E-5</v>
      </c>
      <c r="Q27" s="87">
        <v>2.9955491596710007E-4</v>
      </c>
      <c r="R27" s="87">
        <v>2.1291071709360346E-4</v>
      </c>
      <c r="S27" s="87">
        <v>2.7246561461917282E-3</v>
      </c>
      <c r="T27" s="87">
        <v>9.4851059333899248E-4</v>
      </c>
      <c r="U27" s="87">
        <v>3.2249486748431172E-2</v>
      </c>
      <c r="V27" s="87">
        <v>5.7437607887077587E-2</v>
      </c>
      <c r="W27" s="87">
        <v>4.8161082694087769E-3</v>
      </c>
      <c r="X27" s="87">
        <v>2.3739393599689504E-2</v>
      </c>
      <c r="Y27" s="87">
        <v>1.8074142693098372E-2</v>
      </c>
      <c r="Z27" s="87">
        <v>5.7197886600361724E-3</v>
      </c>
      <c r="AA27" s="87">
        <v>2.6980317668109561E-2</v>
      </c>
      <c r="AB27" s="87">
        <v>1.4476327170096637E-2</v>
      </c>
      <c r="AC27" s="87">
        <v>4.4316094000699637E-3</v>
      </c>
      <c r="AD27" s="87">
        <v>3.474232092979427E-2</v>
      </c>
      <c r="AE27" s="87">
        <v>2.1263378581953227E-4</v>
      </c>
      <c r="AF27" s="87">
        <v>6.7684239383877859E-3</v>
      </c>
      <c r="AG27" s="87">
        <v>3.6792783268158979E-4</v>
      </c>
      <c r="AH27" s="87">
        <v>2.0500026049809852E-5</v>
      </c>
      <c r="AI27" s="87">
        <v>0</v>
      </c>
      <c r="AJ27" s="87">
        <v>1.0420284796659758E-5</v>
      </c>
      <c r="AK27" s="87">
        <v>0</v>
      </c>
      <c r="AL27" s="87">
        <v>1.8908927268560227E-5</v>
      </c>
      <c r="AM27" s="87">
        <v>7.7878741905631251E-5</v>
      </c>
      <c r="AN27" s="87">
        <v>2.4160254394184343E-5</v>
      </c>
      <c r="AO27" s="87">
        <v>0</v>
      </c>
      <c r="AP27" s="87">
        <v>0</v>
      </c>
      <c r="AQ27" s="87">
        <v>0</v>
      </c>
    </row>
    <row r="28" spans="1:43" s="74" customFormat="1" ht="10.5" customHeight="1">
      <c r="A28" s="64" t="s">
        <v>277</v>
      </c>
      <c r="B28" s="87">
        <v>7.1707375300924462E-4</v>
      </c>
      <c r="C28" s="87">
        <v>2.3958481056655396E-3</v>
      </c>
      <c r="D28" s="87">
        <v>2.6473426950207813E-4</v>
      </c>
      <c r="E28" s="87">
        <v>4.1184378017379553E-4</v>
      </c>
      <c r="F28" s="87">
        <v>5.4367347645186922E-4</v>
      </c>
      <c r="G28" s="87">
        <v>3.2476473744205529E-2</v>
      </c>
      <c r="H28" s="87">
        <v>2.8918668677764625E-5</v>
      </c>
      <c r="I28" s="87">
        <v>3.3505949036217916E-4</v>
      </c>
      <c r="J28" s="87">
        <v>1.7562642603078385E-4</v>
      </c>
      <c r="K28" s="87">
        <v>7.3516678249105382E-4</v>
      </c>
      <c r="L28" s="87">
        <v>1.9208715155529807E-3</v>
      </c>
      <c r="M28" s="87">
        <v>1.7646108125936733E-4</v>
      </c>
      <c r="N28" s="87">
        <v>9.6301147262214774E-4</v>
      </c>
      <c r="O28" s="87">
        <v>8.5091164753020696E-4</v>
      </c>
      <c r="P28" s="87">
        <v>2.3611468440806471E-3</v>
      </c>
      <c r="Q28" s="87">
        <v>7.4113612310366707E-3</v>
      </c>
      <c r="R28" s="87">
        <v>3.0173267563159139E-4</v>
      </c>
      <c r="S28" s="87">
        <v>3.2182290809713229E-3</v>
      </c>
      <c r="T28" s="87">
        <v>1.1463504008842359E-3</v>
      </c>
      <c r="U28" s="87">
        <v>2.4373530841104996E-3</v>
      </c>
      <c r="V28" s="87">
        <v>1.2799845935887379E-2</v>
      </c>
      <c r="W28" s="87">
        <v>6.9969474155147484E-3</v>
      </c>
      <c r="X28" s="87">
        <v>1.1853196269033037E-2</v>
      </c>
      <c r="Y28" s="87">
        <v>1.3794550261834137E-2</v>
      </c>
      <c r="Z28" s="87">
        <v>6.6012659292826485E-3</v>
      </c>
      <c r="AA28" s="87">
        <v>1.2192264540061771E-2</v>
      </c>
      <c r="AB28" s="87">
        <v>2.2386527436607131E-3</v>
      </c>
      <c r="AC28" s="87">
        <v>1.0661178464582385E-2</v>
      </c>
      <c r="AD28" s="87">
        <v>1.2818896898011776E-2</v>
      </c>
      <c r="AE28" s="87">
        <v>2.0777009628110622E-3</v>
      </c>
      <c r="AF28" s="87">
        <v>1.2532535949603806E-2</v>
      </c>
      <c r="AG28" s="87">
        <v>4.8781297643619699E-4</v>
      </c>
      <c r="AH28" s="87">
        <v>6.1044550670202248E-5</v>
      </c>
      <c r="AI28" s="87">
        <v>2.7508586719276213E-3</v>
      </c>
      <c r="AJ28" s="87">
        <v>1.6235500171831737E-5</v>
      </c>
      <c r="AK28" s="87">
        <v>0</v>
      </c>
      <c r="AL28" s="87">
        <v>2.1793409839942636E-4</v>
      </c>
      <c r="AM28" s="87">
        <v>1.7602559705052852E-4</v>
      </c>
      <c r="AN28" s="87">
        <v>2.1280323898655794E-4</v>
      </c>
      <c r="AO28" s="87">
        <v>0</v>
      </c>
      <c r="AP28" s="87">
        <v>7.5207745255556946E-5</v>
      </c>
      <c r="AQ28" s="87">
        <v>0</v>
      </c>
    </row>
    <row r="29" spans="1:43" s="74" customFormat="1" ht="10.5" customHeight="1">
      <c r="A29" s="64" t="s">
        <v>278</v>
      </c>
      <c r="B29" s="87">
        <v>2.0665072073574698E-7</v>
      </c>
      <c r="C29" s="87">
        <v>0</v>
      </c>
      <c r="D29" s="87">
        <v>2.3322382791660082E-6</v>
      </c>
      <c r="E29" s="87">
        <v>1.8563649481082236E-5</v>
      </c>
      <c r="F29" s="87">
        <v>8.4864063272716479E-7</v>
      </c>
      <c r="G29" s="87">
        <v>5.7337488603230986E-6</v>
      </c>
      <c r="H29" s="87">
        <v>0</v>
      </c>
      <c r="I29" s="87">
        <v>5.8600887320833916E-5</v>
      </c>
      <c r="J29" s="87">
        <v>4.4430707838136339E-6</v>
      </c>
      <c r="K29" s="87">
        <v>1.1501676522131256E-5</v>
      </c>
      <c r="L29" s="87">
        <v>6.32219608548544E-6</v>
      </c>
      <c r="M29" s="87">
        <v>1.8542137855222926E-4</v>
      </c>
      <c r="N29" s="87">
        <v>9.9332956402442534E-3</v>
      </c>
      <c r="O29" s="87">
        <v>4.1314286997437945E-5</v>
      </c>
      <c r="P29" s="87">
        <v>1.2457698346973439E-5</v>
      </c>
      <c r="Q29" s="87">
        <v>3.2509717290844095E-6</v>
      </c>
      <c r="R29" s="87">
        <v>2.1252587492744357E-6</v>
      </c>
      <c r="S29" s="87">
        <v>4.749616718844391E-5</v>
      </c>
      <c r="T29" s="87">
        <v>1.2429998933073117E-6</v>
      </c>
      <c r="U29" s="87">
        <v>1.1941805852954336E-5</v>
      </c>
      <c r="V29" s="87">
        <v>9.8787483768466761E-5</v>
      </c>
      <c r="W29" s="87">
        <v>2.8955725850662195E-2</v>
      </c>
      <c r="X29" s="87">
        <v>5.2622877410706441E-3</v>
      </c>
      <c r="Y29" s="87">
        <v>7.1526977812420302E-4</v>
      </c>
      <c r="Z29" s="87">
        <v>8.1438205501057563E-4</v>
      </c>
      <c r="AA29" s="87">
        <v>6.18421989797066E-4</v>
      </c>
      <c r="AB29" s="87">
        <v>3.741311581792667E-6</v>
      </c>
      <c r="AC29" s="87">
        <v>2.1059798693490539E-4</v>
      </c>
      <c r="AD29" s="87">
        <v>4.0730543046077386E-4</v>
      </c>
      <c r="AE29" s="87">
        <v>1.6890718328783729E-4</v>
      </c>
      <c r="AF29" s="87">
        <v>2.0649789127915886E-4</v>
      </c>
      <c r="AG29" s="87">
        <v>6.5374123467110276E-5</v>
      </c>
      <c r="AH29" s="87">
        <v>2.5107993764898658E-4</v>
      </c>
      <c r="AI29" s="87">
        <v>3.9869180940539143E-7</v>
      </c>
      <c r="AJ29" s="87">
        <v>1.5273051151848543E-3</v>
      </c>
      <c r="AK29" s="87">
        <v>1.2679589257487062E-4</v>
      </c>
      <c r="AL29" s="87">
        <v>1.7842905512699147E-7</v>
      </c>
      <c r="AM29" s="87">
        <v>8.2485687863282568E-4</v>
      </c>
      <c r="AN29" s="87">
        <v>2.2019424727529784E-4</v>
      </c>
      <c r="AO29" s="87">
        <v>2.2985108456426449E-4</v>
      </c>
      <c r="AP29" s="87">
        <v>7.2790570171239266E-4</v>
      </c>
      <c r="AQ29" s="87">
        <v>0</v>
      </c>
    </row>
    <row r="30" spans="1:43" s="74" customFormat="1" ht="10.5" customHeight="1">
      <c r="A30" s="64" t="s">
        <v>279</v>
      </c>
      <c r="B30" s="87">
        <v>3.8182690294142662E-5</v>
      </c>
      <c r="C30" s="87">
        <v>1.4339865618887793E-4</v>
      </c>
      <c r="D30" s="87">
        <v>1.1580256211984906E-5</v>
      </c>
      <c r="E30" s="87">
        <v>2.4546026471230486E-5</v>
      </c>
      <c r="F30" s="87">
        <v>3.2075613025238696E-6</v>
      </c>
      <c r="G30" s="87">
        <v>1.0422163083125642E-7</v>
      </c>
      <c r="H30" s="87">
        <v>0</v>
      </c>
      <c r="I30" s="87">
        <v>7.2285305130506382E-5</v>
      </c>
      <c r="J30" s="87">
        <v>3.89702502821566E-5</v>
      </c>
      <c r="K30" s="87">
        <v>1.0599266691198653E-4</v>
      </c>
      <c r="L30" s="87">
        <v>1.2261403533789696E-5</v>
      </c>
      <c r="M30" s="87">
        <v>3.696986269780418E-6</v>
      </c>
      <c r="N30" s="87">
        <v>3.7337235260017073E-5</v>
      </c>
      <c r="O30" s="87">
        <v>4.3484653150336E-5</v>
      </c>
      <c r="P30" s="87">
        <v>1.776382749346968E-5</v>
      </c>
      <c r="Q30" s="87">
        <v>1.0131657213408851E-5</v>
      </c>
      <c r="R30" s="87">
        <v>1.4969020382407574E-7</v>
      </c>
      <c r="S30" s="87">
        <v>1.409548444127835E-4</v>
      </c>
      <c r="T30" s="87">
        <v>7.3960703936373507E-6</v>
      </c>
      <c r="U30" s="87">
        <v>1.3327265543151767E-3</v>
      </c>
      <c r="V30" s="87">
        <v>2.1442090412390345E-4</v>
      </c>
      <c r="W30" s="87">
        <v>7.0627839293804099E-3</v>
      </c>
      <c r="X30" s="87">
        <v>1.1520798341572549E-2</v>
      </c>
      <c r="Y30" s="87">
        <v>2.7385979955632214E-3</v>
      </c>
      <c r="Z30" s="87">
        <v>8.9526256194179461E-4</v>
      </c>
      <c r="AA30" s="87">
        <v>3.50105875996357E-3</v>
      </c>
      <c r="AB30" s="87">
        <v>3.4376860175414584E-5</v>
      </c>
      <c r="AC30" s="87">
        <v>1.6507577936669096E-4</v>
      </c>
      <c r="AD30" s="87">
        <v>1.6527730281540294E-3</v>
      </c>
      <c r="AE30" s="87">
        <v>1.8606992128686428E-3</v>
      </c>
      <c r="AF30" s="87">
        <v>2.1334216171277156E-3</v>
      </c>
      <c r="AG30" s="87">
        <v>1.6717900209890985E-4</v>
      </c>
      <c r="AH30" s="87">
        <v>4.1996699797325994E-4</v>
      </c>
      <c r="AI30" s="87">
        <v>2.4894017590768725E-5</v>
      </c>
      <c r="AJ30" s="87">
        <v>1.8402561327592832E-4</v>
      </c>
      <c r="AK30" s="87">
        <v>1.0920333935989064E-5</v>
      </c>
      <c r="AL30" s="87">
        <v>1.0072352127568145E-4</v>
      </c>
      <c r="AM30" s="87">
        <v>2.540147954871062E-4</v>
      </c>
      <c r="AN30" s="87">
        <v>1.1942091196259867E-5</v>
      </c>
      <c r="AO30" s="87">
        <v>7.4381118309427804E-7</v>
      </c>
      <c r="AP30" s="87">
        <v>4.6801001593351312E-4</v>
      </c>
      <c r="AQ30" s="87">
        <v>0</v>
      </c>
    </row>
    <row r="31" spans="1:43" s="74" customFormat="1" ht="10.5" customHeight="1">
      <c r="A31" s="64" t="s">
        <v>280</v>
      </c>
      <c r="B31" s="87">
        <v>1.4999494176766634E-5</v>
      </c>
      <c r="C31" s="87">
        <v>4.5833996173602204E-3</v>
      </c>
      <c r="D31" s="87">
        <v>2.1958198652993691E-5</v>
      </c>
      <c r="E31" s="87">
        <v>4.8013634290178415E-4</v>
      </c>
      <c r="F31" s="87">
        <v>1.88710105248156E-5</v>
      </c>
      <c r="G31" s="87">
        <v>1.5572709222152672E-5</v>
      </c>
      <c r="H31" s="87">
        <v>1.373962788138299E-5</v>
      </c>
      <c r="I31" s="87">
        <v>5.6058542618636741E-5</v>
      </c>
      <c r="J31" s="87">
        <v>6.1581122924849138E-5</v>
      </c>
      <c r="K31" s="87">
        <v>2.0230416813527889E-4</v>
      </c>
      <c r="L31" s="87">
        <v>1.3046937939141276E-4</v>
      </c>
      <c r="M31" s="87">
        <v>5.7703759244337281E-5</v>
      </c>
      <c r="N31" s="87">
        <v>2.1123892760669516E-4</v>
      </c>
      <c r="O31" s="87">
        <v>8.0757134327434936E-4</v>
      </c>
      <c r="P31" s="87">
        <v>1.6817289362347878E-4</v>
      </c>
      <c r="Q31" s="87">
        <v>1.8929296267488883E-3</v>
      </c>
      <c r="R31" s="87">
        <v>2.774229216953686E-6</v>
      </c>
      <c r="S31" s="87">
        <v>5.153587841064055E-4</v>
      </c>
      <c r="T31" s="87">
        <v>2.5542944147638015E-5</v>
      </c>
      <c r="U31" s="87">
        <v>3.2625810855776733E-4</v>
      </c>
      <c r="V31" s="87">
        <v>1.3126701833759647E-3</v>
      </c>
      <c r="W31" s="87">
        <v>2.1488701703380863E-3</v>
      </c>
      <c r="X31" s="87">
        <v>3.2683495798964219E-3</v>
      </c>
      <c r="Y31" s="87">
        <v>2.3259857035217761E-2</v>
      </c>
      <c r="Z31" s="87">
        <v>3.6095273757946766E-3</v>
      </c>
      <c r="AA31" s="87">
        <v>4.9839306928504707E-3</v>
      </c>
      <c r="AB31" s="87">
        <v>1.2920894011050505E-4</v>
      </c>
      <c r="AC31" s="87">
        <v>7.303001398935168E-5</v>
      </c>
      <c r="AD31" s="87">
        <v>5.1753495501046191E-3</v>
      </c>
      <c r="AE31" s="87">
        <v>3.1873194853218587E-5</v>
      </c>
      <c r="AF31" s="87">
        <v>1.0799683395052169E-3</v>
      </c>
      <c r="AG31" s="87">
        <v>1.1073651115755124E-4</v>
      </c>
      <c r="AH31" s="87">
        <v>1.3699380365235814E-4</v>
      </c>
      <c r="AI31" s="87">
        <v>3.1454962793854923E-6</v>
      </c>
      <c r="AJ31" s="87">
        <v>1.3207894994533897E-5</v>
      </c>
      <c r="AK31" s="87">
        <v>6.8992217989818171E-7</v>
      </c>
      <c r="AL31" s="87">
        <v>0</v>
      </c>
      <c r="AM31" s="87">
        <v>3.7104602403206229E-4</v>
      </c>
      <c r="AN31" s="87">
        <v>1.9716933850025441E-5</v>
      </c>
      <c r="AO31" s="87">
        <v>0</v>
      </c>
      <c r="AP31" s="87">
        <v>1.120946444740569E-6</v>
      </c>
      <c r="AQ31" s="87">
        <v>0</v>
      </c>
    </row>
    <row r="32" spans="1:43" s="74" customFormat="1" ht="10.5" customHeight="1">
      <c r="A32" s="64" t="s">
        <v>281</v>
      </c>
      <c r="B32" s="87">
        <v>0</v>
      </c>
      <c r="C32" s="87">
        <v>0</v>
      </c>
      <c r="D32" s="87">
        <v>1.5975507682830866E-5</v>
      </c>
      <c r="E32" s="87">
        <v>9.3296826851307145E-5</v>
      </c>
      <c r="F32" s="87">
        <v>3.0516704166711823E-6</v>
      </c>
      <c r="G32" s="87">
        <v>8.8079315840753424E-8</v>
      </c>
      <c r="H32" s="87">
        <v>0</v>
      </c>
      <c r="I32" s="87">
        <v>7.537707564958487E-6</v>
      </c>
      <c r="J32" s="87">
        <v>1.5285405637512261E-5</v>
      </c>
      <c r="K32" s="87">
        <v>8.8776461115758683E-7</v>
      </c>
      <c r="L32" s="87">
        <v>2.7482287225052145E-5</v>
      </c>
      <c r="M32" s="87">
        <v>1.2297035207691168E-6</v>
      </c>
      <c r="N32" s="87">
        <v>3.6100650448173367E-5</v>
      </c>
      <c r="O32" s="87">
        <v>1.4919388317354544E-4</v>
      </c>
      <c r="P32" s="87">
        <v>2.1104164953735133E-5</v>
      </c>
      <c r="Q32" s="87">
        <v>8.4789076096956728E-7</v>
      </c>
      <c r="R32" s="87">
        <v>3.2022766827548463E-6</v>
      </c>
      <c r="S32" s="87">
        <v>2.3809669307820899E-5</v>
      </c>
      <c r="T32" s="87">
        <v>5.458275770899925E-7</v>
      </c>
      <c r="U32" s="87">
        <v>3.8957720778258184E-6</v>
      </c>
      <c r="V32" s="87">
        <v>1.0205956080910988E-4</v>
      </c>
      <c r="W32" s="87">
        <v>1.4185505071641261E-5</v>
      </c>
      <c r="X32" s="87">
        <v>1.2492104967829134E-5</v>
      </c>
      <c r="Y32" s="87">
        <v>1.4567605367647525E-3</v>
      </c>
      <c r="Z32" s="87">
        <v>8.243514593273632E-3</v>
      </c>
      <c r="AA32" s="87">
        <v>3.1011914494573096E-4</v>
      </c>
      <c r="AB32" s="87">
        <v>4.5628080381176112E-5</v>
      </c>
      <c r="AC32" s="87">
        <v>1.0894951851294179E-5</v>
      </c>
      <c r="AD32" s="87">
        <v>2.6229787618927634E-5</v>
      </c>
      <c r="AE32" s="87">
        <v>0</v>
      </c>
      <c r="AF32" s="87">
        <v>0</v>
      </c>
      <c r="AG32" s="87">
        <v>7.4211237387329464E-5</v>
      </c>
      <c r="AH32" s="87">
        <v>2.5682112182206672E-4</v>
      </c>
      <c r="AI32" s="87">
        <v>0</v>
      </c>
      <c r="AJ32" s="87">
        <v>0</v>
      </c>
      <c r="AK32" s="87">
        <v>0</v>
      </c>
      <c r="AL32" s="87">
        <v>0</v>
      </c>
      <c r="AM32" s="87">
        <v>7.2553497600530572E-6</v>
      </c>
      <c r="AN32" s="87">
        <v>4.5087219761129923E-6</v>
      </c>
      <c r="AO32" s="87">
        <v>0</v>
      </c>
      <c r="AP32" s="87">
        <v>0</v>
      </c>
      <c r="AQ32" s="87">
        <v>0</v>
      </c>
    </row>
    <row r="33" spans="1:43" s="74" customFormat="1" ht="10.5" customHeight="1">
      <c r="A33" s="64" t="s">
        <v>282</v>
      </c>
      <c r="B33" s="87">
        <v>0</v>
      </c>
      <c r="C33" s="87">
        <v>0</v>
      </c>
      <c r="D33" s="87">
        <v>1.5567251535451805E-7</v>
      </c>
      <c r="E33" s="87">
        <v>5.0547408698126525E-5</v>
      </c>
      <c r="F33" s="87">
        <v>1.0772154995476909E-7</v>
      </c>
      <c r="G33" s="87">
        <v>1.2470292788678966E-7</v>
      </c>
      <c r="H33" s="87">
        <v>0</v>
      </c>
      <c r="I33" s="87">
        <v>1.3284489430774005E-4</v>
      </c>
      <c r="J33" s="87">
        <v>6.8356472432409087E-8</v>
      </c>
      <c r="K33" s="87">
        <v>1.6321452394142668E-6</v>
      </c>
      <c r="L33" s="87">
        <v>2.4474136119667797E-5</v>
      </c>
      <c r="M33" s="87">
        <v>4.3404692997949188E-7</v>
      </c>
      <c r="N33" s="87">
        <v>2.1986036422528248E-6</v>
      </c>
      <c r="O33" s="87">
        <v>9.7929357555584916E-5</v>
      </c>
      <c r="P33" s="87">
        <v>9.2029254186201055E-7</v>
      </c>
      <c r="Q33" s="87">
        <v>1.4145186479516356E-7</v>
      </c>
      <c r="R33" s="87">
        <v>0</v>
      </c>
      <c r="S33" s="87">
        <v>4.905439374217641E-4</v>
      </c>
      <c r="T33" s="87">
        <v>1.4549535897378777E-5</v>
      </c>
      <c r="U33" s="87">
        <v>1.4603111087097627E-4</v>
      </c>
      <c r="V33" s="87">
        <v>3.6942557271789817E-4</v>
      </c>
      <c r="W33" s="87">
        <v>2.2948069024786813E-5</v>
      </c>
      <c r="X33" s="87">
        <v>5.0506460874974874E-6</v>
      </c>
      <c r="Y33" s="87">
        <v>1.108466524371119E-3</v>
      </c>
      <c r="Z33" s="87">
        <v>1.550242010571346E-2</v>
      </c>
      <c r="AA33" s="87">
        <v>4.8830819086911363E-3</v>
      </c>
      <c r="AB33" s="87">
        <v>2.2225941203241705E-6</v>
      </c>
      <c r="AC33" s="87">
        <v>3.2945768695247907E-5</v>
      </c>
      <c r="AD33" s="87">
        <v>1.4341625981056418E-5</v>
      </c>
      <c r="AE33" s="87">
        <v>0</v>
      </c>
      <c r="AF33" s="87">
        <v>0</v>
      </c>
      <c r="AG33" s="87">
        <v>8.9794619682912163E-4</v>
      </c>
      <c r="AH33" s="87">
        <v>1.5343044906848367E-3</v>
      </c>
      <c r="AI33" s="87">
        <v>0</v>
      </c>
      <c r="AJ33" s="87">
        <v>0</v>
      </c>
      <c r="AK33" s="87">
        <v>0</v>
      </c>
      <c r="AL33" s="87">
        <v>0</v>
      </c>
      <c r="AM33" s="87">
        <v>1.499123213293802E-5</v>
      </c>
      <c r="AN33" s="87">
        <v>4.1146470879094663E-5</v>
      </c>
      <c r="AO33" s="87">
        <v>0</v>
      </c>
      <c r="AP33" s="87">
        <v>0</v>
      </c>
      <c r="AQ33" s="87">
        <v>0</v>
      </c>
    </row>
    <row r="34" spans="1:43" s="74" customFormat="1" ht="10.5" customHeight="1">
      <c r="A34" s="64" t="s">
        <v>283</v>
      </c>
      <c r="B34" s="87">
        <v>0</v>
      </c>
      <c r="C34" s="87">
        <v>0</v>
      </c>
      <c r="D34" s="87">
        <v>1.7960096587070888E-6</v>
      </c>
      <c r="E34" s="87">
        <v>5.2667490965329115E-4</v>
      </c>
      <c r="F34" s="87">
        <v>1.0915807606741581E-8</v>
      </c>
      <c r="G34" s="87">
        <v>0</v>
      </c>
      <c r="H34" s="87">
        <v>0</v>
      </c>
      <c r="I34" s="87">
        <v>0</v>
      </c>
      <c r="J34" s="87">
        <v>7.990040372204695E-8</v>
      </c>
      <c r="K34" s="87">
        <v>3.5440514393358924E-6</v>
      </c>
      <c r="L34" s="87">
        <v>3.0749458982839725E-8</v>
      </c>
      <c r="M34" s="87">
        <v>1.8281898466577302E-9</v>
      </c>
      <c r="N34" s="87">
        <v>9.88382259909555E-6</v>
      </c>
      <c r="O34" s="87">
        <v>1.3278162868913879E-3</v>
      </c>
      <c r="P34" s="87">
        <v>1.8403946685282831E-7</v>
      </c>
      <c r="Q34" s="87">
        <v>1.9029964996347422E-7</v>
      </c>
      <c r="R34" s="87">
        <v>0</v>
      </c>
      <c r="S34" s="87">
        <v>5.9552849781417166E-7</v>
      </c>
      <c r="T34" s="87">
        <v>1.3171802060462179E-7</v>
      </c>
      <c r="U34" s="87">
        <v>1.8248439441845253E-5</v>
      </c>
      <c r="V34" s="87">
        <v>5.0403339881612633E-5</v>
      </c>
      <c r="W34" s="87">
        <v>1.959023312078878E-4</v>
      </c>
      <c r="X34" s="87">
        <v>2.447835933718525E-5</v>
      </c>
      <c r="Y34" s="87">
        <v>6.4023346421013966E-5</v>
      </c>
      <c r="Z34" s="87">
        <v>1.1812893941031677E-5</v>
      </c>
      <c r="AA34" s="87">
        <v>7.870214411078511E-6</v>
      </c>
      <c r="AB34" s="87">
        <v>1.4339306041139555E-2</v>
      </c>
      <c r="AC34" s="87">
        <v>1.4153610769308914E-4</v>
      </c>
      <c r="AD34" s="87">
        <v>6.9778949504458384E-5</v>
      </c>
      <c r="AE34" s="87">
        <v>0</v>
      </c>
      <c r="AF34" s="87">
        <v>0</v>
      </c>
      <c r="AG34" s="87">
        <v>3.4549530811159266E-5</v>
      </c>
      <c r="AH34" s="87">
        <v>6.0574098252902549E-4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87">
        <v>3.8106201765699055E-5</v>
      </c>
      <c r="AO34" s="87">
        <v>0</v>
      </c>
      <c r="AP34" s="87">
        <v>8.1676717862697829E-5</v>
      </c>
      <c r="AQ34" s="87">
        <v>0</v>
      </c>
    </row>
    <row r="35" spans="1:43" s="74" customFormat="1" ht="10.5" customHeight="1">
      <c r="A35" s="64" t="s">
        <v>284</v>
      </c>
      <c r="B35" s="87">
        <v>4.6913268429487913E-6</v>
      </c>
      <c r="C35" s="87">
        <v>1.3798608362120436E-5</v>
      </c>
      <c r="D35" s="87">
        <v>7.250817406351545E-5</v>
      </c>
      <c r="E35" s="87">
        <v>1.2815104007738738E-6</v>
      </c>
      <c r="F35" s="87">
        <v>2.8979049478686707E-5</v>
      </c>
      <c r="G35" s="87">
        <v>1.9946391093093146E-7</v>
      </c>
      <c r="H35" s="87">
        <v>0</v>
      </c>
      <c r="I35" s="87">
        <v>1.0284540456534902E-4</v>
      </c>
      <c r="J35" s="87">
        <v>1.9067722801524318E-3</v>
      </c>
      <c r="K35" s="87">
        <v>2.6153808051006131E-4</v>
      </c>
      <c r="L35" s="87">
        <v>2.8007639877480505E-5</v>
      </c>
      <c r="M35" s="87">
        <v>7.24569111371463E-6</v>
      </c>
      <c r="N35" s="87">
        <v>7.3178637296375756E-5</v>
      </c>
      <c r="O35" s="87">
        <v>1.7015517254411678E-6</v>
      </c>
      <c r="P35" s="87">
        <v>4.3137163046114271E-6</v>
      </c>
      <c r="Q35" s="87">
        <v>6.9289627892507848E-4</v>
      </c>
      <c r="R35" s="87">
        <v>8.7355450447059772E-5</v>
      </c>
      <c r="S35" s="87">
        <v>4.6954743966798538E-5</v>
      </c>
      <c r="T35" s="87">
        <v>5.6418597237222013E-6</v>
      </c>
      <c r="U35" s="87">
        <v>3.2586376926539767E-6</v>
      </c>
      <c r="V35" s="87">
        <v>2.2475924225316959E-4</v>
      </c>
      <c r="W35" s="87">
        <v>6.2767829566092511E-4</v>
      </c>
      <c r="X35" s="87">
        <v>1.9226865678164293E-5</v>
      </c>
      <c r="Y35" s="87">
        <v>4.2775452406214191E-4</v>
      </c>
      <c r="Z35" s="87">
        <v>3.831056042052413E-4</v>
      </c>
      <c r="AA35" s="87">
        <v>2.9879012303884443E-3</v>
      </c>
      <c r="AB35" s="87">
        <v>1.0453748207404029E-2</v>
      </c>
      <c r="AC35" s="87">
        <v>4.7611748219349983E-3</v>
      </c>
      <c r="AD35" s="87">
        <v>2.5427627962035134E-4</v>
      </c>
      <c r="AE35" s="87">
        <v>2.8064390557163142E-5</v>
      </c>
      <c r="AF35" s="87">
        <v>1.6014550050863935E-4</v>
      </c>
      <c r="AG35" s="87">
        <v>7.4332121927165256E-5</v>
      </c>
      <c r="AH35" s="87">
        <v>1.3794392981459898E-4</v>
      </c>
      <c r="AI35" s="87">
        <v>5.5311604983491234E-6</v>
      </c>
      <c r="AJ35" s="87">
        <v>3.3069929351630609E-5</v>
      </c>
      <c r="AK35" s="87">
        <v>4.2571780215971206E-5</v>
      </c>
      <c r="AL35" s="87">
        <v>3.3192797597640972E-5</v>
      </c>
      <c r="AM35" s="87">
        <v>3.0431960169345894E-4</v>
      </c>
      <c r="AN35" s="87">
        <v>3.4979167595624048E-4</v>
      </c>
      <c r="AO35" s="87">
        <v>4.1162604682671499E-3</v>
      </c>
      <c r="AP35" s="87">
        <v>1.1633425398274951E-4</v>
      </c>
      <c r="AQ35" s="87">
        <v>0</v>
      </c>
    </row>
    <row r="36" spans="1:43" s="74" customFormat="1" ht="10.5" customHeight="1">
      <c r="A36" s="64" t="s">
        <v>285</v>
      </c>
      <c r="B36" s="87">
        <v>2.2973060575001613E-4</v>
      </c>
      <c r="C36" s="87">
        <v>2.5466324428373068E-2</v>
      </c>
      <c r="D36" s="87">
        <v>6.7930809077459036E-3</v>
      </c>
      <c r="E36" s="87">
        <v>1.0905328766704685E-5</v>
      </c>
      <c r="F36" s="87">
        <v>3.2938190974518204E-3</v>
      </c>
      <c r="G36" s="87">
        <v>2.0098548875269791E-3</v>
      </c>
      <c r="H36" s="87">
        <v>0</v>
      </c>
      <c r="I36" s="87">
        <v>1.0310119004559002E-2</v>
      </c>
      <c r="J36" s="87">
        <v>2.6205514170359528E-4</v>
      </c>
      <c r="K36" s="87">
        <v>8.0566184604766514E-3</v>
      </c>
      <c r="L36" s="87">
        <v>2.8753877076037576E-2</v>
      </c>
      <c r="M36" s="87">
        <v>2.1537643672400599E-2</v>
      </c>
      <c r="N36" s="87">
        <v>1.0390518762318365E-3</v>
      </c>
      <c r="O36" s="87">
        <v>1.2330747931003378E-3</v>
      </c>
      <c r="P36" s="87">
        <v>4.8580316807100973E-3</v>
      </c>
      <c r="Q36" s="87">
        <v>1.7377823343774068E-3</v>
      </c>
      <c r="R36" s="87">
        <v>7.4105664329408578E-5</v>
      </c>
      <c r="S36" s="87">
        <v>5.3117658351306985E-3</v>
      </c>
      <c r="T36" s="87">
        <v>3.4327592350230016E-3</v>
      </c>
      <c r="U36" s="87">
        <v>1.5057411796402741E-3</v>
      </c>
      <c r="V36" s="87">
        <v>5.131414017150596E-4</v>
      </c>
      <c r="W36" s="87">
        <v>6.2448331544023687E-4</v>
      </c>
      <c r="X36" s="87">
        <v>1.35183718004817E-3</v>
      </c>
      <c r="Y36" s="87">
        <v>7.1823818043054491E-4</v>
      </c>
      <c r="Z36" s="87">
        <v>2.7361630060572946E-3</v>
      </c>
      <c r="AA36" s="87">
        <v>1.9563714892081199E-3</v>
      </c>
      <c r="AB36" s="87">
        <v>1.1403317042418935E-4</v>
      </c>
      <c r="AC36" s="87">
        <v>2.2894190697256103E-3</v>
      </c>
      <c r="AD36" s="87">
        <v>8.1797522300653631E-5</v>
      </c>
      <c r="AE36" s="87">
        <v>3.7212353136809343E-3</v>
      </c>
      <c r="AF36" s="87">
        <v>2.2070880037807741E-3</v>
      </c>
      <c r="AG36" s="87">
        <v>3.0733209123095752E-3</v>
      </c>
      <c r="AH36" s="87">
        <v>1.0981399045050855E-2</v>
      </c>
      <c r="AI36" s="87">
        <v>6.5228588417669709E-4</v>
      </c>
      <c r="AJ36" s="87">
        <v>2.5460205242304914E-3</v>
      </c>
      <c r="AK36" s="87">
        <v>2.9714561336203999E-4</v>
      </c>
      <c r="AL36" s="87">
        <v>1.5419449023148658E-4</v>
      </c>
      <c r="AM36" s="87">
        <v>2.8201189139223917E-3</v>
      </c>
      <c r="AN36" s="87">
        <v>8.064144289315683E-4</v>
      </c>
      <c r="AO36" s="87">
        <v>7.4146906358535619E-4</v>
      </c>
      <c r="AP36" s="87">
        <v>2.2634288325550866E-3</v>
      </c>
      <c r="AQ36" s="87">
        <v>0</v>
      </c>
    </row>
    <row r="37" spans="1:43" s="74" customFormat="1" ht="10.5" customHeight="1">
      <c r="A37" s="64" t="s">
        <v>286</v>
      </c>
      <c r="B37" s="87">
        <v>2.5255334377362455E-2</v>
      </c>
      <c r="C37" s="87">
        <v>3.3658122868847964E-2</v>
      </c>
      <c r="D37" s="87">
        <v>5.7107921910987559E-3</v>
      </c>
      <c r="E37" s="87">
        <v>4.4207352948674693E-3</v>
      </c>
      <c r="F37" s="87">
        <v>9.6531938955945144E-3</v>
      </c>
      <c r="G37" s="87">
        <v>1.7381107441247847E-2</v>
      </c>
      <c r="H37" s="87">
        <v>1.2821645729441829E-3</v>
      </c>
      <c r="I37" s="87">
        <v>3.3066716838746804E-2</v>
      </c>
      <c r="J37" s="87">
        <v>3.7482522988176322E-3</v>
      </c>
      <c r="K37" s="87">
        <v>7.64187798696816E-3</v>
      </c>
      <c r="L37" s="87">
        <v>3.1404803807874998E-2</v>
      </c>
      <c r="M37" s="87">
        <v>2.167212244407284E-2</v>
      </c>
      <c r="N37" s="87">
        <v>6.8074028917219677E-3</v>
      </c>
      <c r="O37" s="87">
        <v>1.9407080147083671E-3</v>
      </c>
      <c r="P37" s="87">
        <v>2.2786023590828416E-2</v>
      </c>
      <c r="Q37" s="87">
        <v>8.1863387336439629E-3</v>
      </c>
      <c r="R37" s="87">
        <v>6.0325374094379602E-3</v>
      </c>
      <c r="S37" s="87">
        <v>2.2148686195883921E-2</v>
      </c>
      <c r="T37" s="87">
        <v>5.0728950352034029E-2</v>
      </c>
      <c r="U37" s="87">
        <v>6.1265639953263125E-2</v>
      </c>
      <c r="V37" s="87">
        <v>1.3591266630034193E-2</v>
      </c>
      <c r="W37" s="87">
        <v>1.2646755089182971E-3</v>
      </c>
      <c r="X37" s="87">
        <v>8.4076865263882933E-3</v>
      </c>
      <c r="Y37" s="87">
        <v>5.2266502778398347E-3</v>
      </c>
      <c r="Z37" s="87">
        <v>4.7516758502184836E-3</v>
      </c>
      <c r="AA37" s="87">
        <v>1.6913813505062238E-2</v>
      </c>
      <c r="AB37" s="87">
        <v>6.9747972697793478E-3</v>
      </c>
      <c r="AC37" s="87">
        <v>5.3796138429322666E-3</v>
      </c>
      <c r="AD37" s="87">
        <v>2.9298167028913289E-3</v>
      </c>
      <c r="AE37" s="87">
        <v>0.20479652644762217</v>
      </c>
      <c r="AF37" s="87">
        <v>1.7465758633193958E-3</v>
      </c>
      <c r="AG37" s="87">
        <v>2.6447643212079864E-2</v>
      </c>
      <c r="AH37" s="87">
        <v>1.0058317256991587E-2</v>
      </c>
      <c r="AI37" s="87">
        <v>1.9765401058046417E-2</v>
      </c>
      <c r="AJ37" s="87">
        <v>6.4137880754308266E-3</v>
      </c>
      <c r="AK37" s="87">
        <v>4.747405205730775E-3</v>
      </c>
      <c r="AL37" s="87">
        <v>1.9765855449430489E-3</v>
      </c>
      <c r="AM37" s="87">
        <v>2.3466246731059015E-2</v>
      </c>
      <c r="AN37" s="87">
        <v>1.326096405616024E-2</v>
      </c>
      <c r="AO37" s="87">
        <v>1.5067034424208561E-2</v>
      </c>
      <c r="AP37" s="87">
        <v>2.135835782680762E-2</v>
      </c>
      <c r="AQ37" s="87">
        <v>0</v>
      </c>
    </row>
    <row r="38" spans="1:43" s="74" customFormat="1" ht="10.5" customHeight="1">
      <c r="A38" s="64" t="s">
        <v>287</v>
      </c>
      <c r="B38" s="87">
        <v>3.7342774144457188E-4</v>
      </c>
      <c r="C38" s="87">
        <v>1.0138017331982396E-2</v>
      </c>
      <c r="D38" s="87">
        <v>0</v>
      </c>
      <c r="E38" s="87">
        <v>5.9900303998770078E-5</v>
      </c>
      <c r="F38" s="87">
        <v>1.1887775714631479E-5</v>
      </c>
      <c r="G38" s="87">
        <v>0</v>
      </c>
      <c r="H38" s="87">
        <v>0</v>
      </c>
      <c r="I38" s="87">
        <v>3.0635026743396304E-4</v>
      </c>
      <c r="J38" s="87">
        <v>0</v>
      </c>
      <c r="K38" s="87">
        <v>0</v>
      </c>
      <c r="L38" s="87">
        <v>0</v>
      </c>
      <c r="M38" s="87">
        <v>1.6727212167745855E-4</v>
      </c>
      <c r="N38" s="87">
        <v>5.1395263460013462E-4</v>
      </c>
      <c r="O38" s="87">
        <v>1.2477531023593583E-4</v>
      </c>
      <c r="P38" s="87">
        <v>2.5239711630721241E-4</v>
      </c>
      <c r="Q38" s="87">
        <v>0</v>
      </c>
      <c r="R38" s="87">
        <v>0</v>
      </c>
      <c r="S38" s="87">
        <v>0</v>
      </c>
      <c r="T38" s="87">
        <v>1.8360893979591311E-4</v>
      </c>
      <c r="U38" s="87">
        <v>6.06741734504065E-3</v>
      </c>
      <c r="V38" s="87">
        <v>4.7462775587624954E-4</v>
      </c>
      <c r="W38" s="87">
        <v>5.4551674898889284E-4</v>
      </c>
      <c r="X38" s="87">
        <v>9.5793953520324949E-5</v>
      </c>
      <c r="Y38" s="87">
        <v>4.2181934724502335E-4</v>
      </c>
      <c r="Z38" s="87">
        <v>1.6821086249455815E-3</v>
      </c>
      <c r="AA38" s="87">
        <v>2.7238116758737923E-4</v>
      </c>
      <c r="AB38" s="87">
        <v>3.9235014192046504E-3</v>
      </c>
      <c r="AC38" s="87">
        <v>1.8705802535517104E-4</v>
      </c>
      <c r="AD38" s="87">
        <v>0</v>
      </c>
      <c r="AE38" s="87">
        <v>1.7618265577310437E-2</v>
      </c>
      <c r="AF38" s="87">
        <v>0.10249135877538115</v>
      </c>
      <c r="AG38" s="87">
        <v>1.0925134363889805E-3</v>
      </c>
      <c r="AH38" s="87">
        <v>4.6063459671035097E-3</v>
      </c>
      <c r="AI38" s="87">
        <v>1.9830634693543542E-3</v>
      </c>
      <c r="AJ38" s="87">
        <v>8.1245663441754466E-3</v>
      </c>
      <c r="AK38" s="87">
        <v>1.257071956299179E-3</v>
      </c>
      <c r="AL38" s="87">
        <v>2.179507336050776E-3</v>
      </c>
      <c r="AM38" s="87">
        <v>4.842055794315194E-3</v>
      </c>
      <c r="AN38" s="87">
        <v>1.546833257057301E-2</v>
      </c>
      <c r="AO38" s="87">
        <v>8.3089464967942277E-4</v>
      </c>
      <c r="AP38" s="87">
        <v>1.4412764472956472E-3</v>
      </c>
      <c r="AQ38" s="87">
        <v>0</v>
      </c>
    </row>
    <row r="39" spans="1:43" s="74" customFormat="1" ht="10.5" customHeight="1">
      <c r="A39" s="64" t="s">
        <v>288</v>
      </c>
      <c r="B39" s="87">
        <v>3.2173967053376565E-2</v>
      </c>
      <c r="C39" s="87">
        <v>3.6435686514500409E-2</v>
      </c>
      <c r="D39" s="87">
        <v>0.10933258480879368</v>
      </c>
      <c r="E39" s="87">
        <v>2.8644870771933815E-2</v>
      </c>
      <c r="F39" s="87">
        <v>9.7772047048978669E-2</v>
      </c>
      <c r="G39" s="87">
        <v>5.1335122405690464E-2</v>
      </c>
      <c r="H39" s="87">
        <v>0.12310647514492336</v>
      </c>
      <c r="I39" s="87">
        <v>9.0252920981468115E-2</v>
      </c>
      <c r="J39" s="87">
        <v>0.10067526990563772</v>
      </c>
      <c r="K39" s="87">
        <v>0.12341027195161348</v>
      </c>
      <c r="L39" s="87">
        <v>6.4232237078474558E-2</v>
      </c>
      <c r="M39" s="87">
        <v>8.6562447471326159E-2</v>
      </c>
      <c r="N39" s="87">
        <v>4.6044238793261659E-2</v>
      </c>
      <c r="O39" s="87">
        <v>5.27146605502396E-2</v>
      </c>
      <c r="P39" s="87">
        <v>9.2717727684379345E-2</v>
      </c>
      <c r="Q39" s="87">
        <v>6.8955211200457958E-2</v>
      </c>
      <c r="R39" s="87">
        <v>7.6573390694103627E-2</v>
      </c>
      <c r="S39" s="87">
        <v>7.113471384558509E-2</v>
      </c>
      <c r="T39" s="87">
        <v>8.1932020077883985E-2</v>
      </c>
      <c r="U39" s="87">
        <v>4.296736753176713E-2</v>
      </c>
      <c r="V39" s="87">
        <v>5.7118755521855025E-2</v>
      </c>
      <c r="W39" s="87">
        <v>7.3363939396385094E-2</v>
      </c>
      <c r="X39" s="87">
        <v>8.3371713267314976E-2</v>
      </c>
      <c r="Y39" s="87">
        <v>0.14318189359472705</v>
      </c>
      <c r="Z39" s="87">
        <v>5.8834234552672955E-2</v>
      </c>
      <c r="AA39" s="87">
        <v>4.2025685626554267E-2</v>
      </c>
      <c r="AB39" s="87">
        <v>6.4034629724121037E-2</v>
      </c>
      <c r="AC39" s="87">
        <v>7.5167412905976408E-2</v>
      </c>
      <c r="AD39" s="87">
        <v>2.5615607765472021E-2</v>
      </c>
      <c r="AE39" s="87">
        <v>1.5028984962319107E-2</v>
      </c>
      <c r="AF39" s="87">
        <v>3.6171840572292974E-2</v>
      </c>
      <c r="AG39" s="87">
        <v>3.8808405303641928E-2</v>
      </c>
      <c r="AH39" s="87">
        <v>6.9555834977794884E-2</v>
      </c>
      <c r="AI39" s="87">
        <v>4.8764635653467031E-2</v>
      </c>
      <c r="AJ39" s="87">
        <v>2.4983337140019917E-2</v>
      </c>
      <c r="AK39" s="87">
        <v>3.5747874184680344E-3</v>
      </c>
      <c r="AL39" s="87">
        <v>1.8656431514331745E-3</v>
      </c>
      <c r="AM39" s="87">
        <v>1.9717994413762534E-2</v>
      </c>
      <c r="AN39" s="87">
        <v>1.0906839514402954E-2</v>
      </c>
      <c r="AO39" s="87">
        <v>2.7963082597920897E-2</v>
      </c>
      <c r="AP39" s="87">
        <v>1.2724122154613451E-2</v>
      </c>
      <c r="AQ39" s="87">
        <v>3.3527941428742439E-14</v>
      </c>
    </row>
    <row r="40" spans="1:43" s="74" customFormat="1" ht="10.5" customHeight="1">
      <c r="A40" s="64" t="s">
        <v>289</v>
      </c>
      <c r="B40" s="87">
        <v>1.240495374347989E-2</v>
      </c>
      <c r="C40" s="87">
        <v>5.1895018652861988E-2</v>
      </c>
      <c r="D40" s="87">
        <v>3.2300616049359132E-2</v>
      </c>
      <c r="E40" s="87">
        <v>8.4330954447435824E-2</v>
      </c>
      <c r="F40" s="87">
        <v>4.1737626055474292E-2</v>
      </c>
      <c r="G40" s="87">
        <v>5.5690756935392334E-2</v>
      </c>
      <c r="H40" s="87">
        <v>9.4522178280851705E-3</v>
      </c>
      <c r="I40" s="87">
        <v>2.6625031652451281E-2</v>
      </c>
      <c r="J40" s="87">
        <v>2.6691700108703632E-2</v>
      </c>
      <c r="K40" s="87">
        <v>3.4942334548119666E-2</v>
      </c>
      <c r="L40" s="87">
        <v>0.10479278227465084</v>
      </c>
      <c r="M40" s="87">
        <v>4.1710193551291797E-2</v>
      </c>
      <c r="N40" s="87">
        <v>2.9079897267553452E-2</v>
      </c>
      <c r="O40" s="87">
        <v>2.2461409464096898E-2</v>
      </c>
      <c r="P40" s="87">
        <v>4.3049945919428574E-2</v>
      </c>
      <c r="Q40" s="87">
        <v>3.3941491590760577E-2</v>
      </c>
      <c r="R40" s="87">
        <v>5.2629942861225222E-2</v>
      </c>
      <c r="S40" s="87">
        <v>2.6224315986740528E-2</v>
      </c>
      <c r="T40" s="87">
        <v>4.3471412953414411E-2</v>
      </c>
      <c r="U40" s="87">
        <v>3.1937995097474858E-2</v>
      </c>
      <c r="V40" s="87">
        <v>3.6084598319795012E-2</v>
      </c>
      <c r="W40" s="87">
        <v>2.1424406089774035E-2</v>
      </c>
      <c r="X40" s="87">
        <v>3.3385842072069065E-2</v>
      </c>
      <c r="Y40" s="87">
        <v>2.8233280475371554E-2</v>
      </c>
      <c r="Z40" s="87">
        <v>4.8746271716840268E-2</v>
      </c>
      <c r="AA40" s="87">
        <v>4.0885335209473683E-2</v>
      </c>
      <c r="AB40" s="87">
        <v>2.298804680602537E-2</v>
      </c>
      <c r="AC40" s="87">
        <v>2.591311003886379E-2</v>
      </c>
      <c r="AD40" s="87">
        <v>9.221568265008178E-3</v>
      </c>
      <c r="AE40" s="87">
        <v>1.3682842424288987E-2</v>
      </c>
      <c r="AF40" s="87">
        <v>1.1031879442961849E-2</v>
      </c>
      <c r="AG40" s="87">
        <v>6.1146228639776812E-2</v>
      </c>
      <c r="AH40" s="87">
        <v>0.12951051433883184</v>
      </c>
      <c r="AI40" s="87">
        <v>1.4394769958922086E-2</v>
      </c>
      <c r="AJ40" s="87">
        <v>1.2053631873194168E-2</v>
      </c>
      <c r="AK40" s="87">
        <v>4.2026795741774751E-2</v>
      </c>
      <c r="AL40" s="87">
        <v>2.6869319718234577E-3</v>
      </c>
      <c r="AM40" s="87">
        <v>2.2824689763006931E-2</v>
      </c>
      <c r="AN40" s="87">
        <v>2.3516974679282286E-2</v>
      </c>
      <c r="AO40" s="87">
        <v>2.3446878234877788E-2</v>
      </c>
      <c r="AP40" s="87">
        <v>4.9253276000611947E-2</v>
      </c>
      <c r="AQ40" s="87">
        <v>0</v>
      </c>
    </row>
    <row r="41" spans="1:43" s="74" customFormat="1" ht="10.5" customHeight="1">
      <c r="A41" s="64" t="s">
        <v>290</v>
      </c>
      <c r="B41" s="87">
        <v>1.2543597320103349E-5</v>
      </c>
      <c r="C41" s="87">
        <v>7.0598580556370462E-4</v>
      </c>
      <c r="D41" s="87">
        <v>7.2887398890248074E-4</v>
      </c>
      <c r="E41" s="87">
        <v>4.9980903849678176E-4</v>
      </c>
      <c r="F41" s="87">
        <v>9.6879718744044432E-4</v>
      </c>
      <c r="G41" s="87">
        <v>5.6772261673108449E-4</v>
      </c>
      <c r="H41" s="87">
        <v>4.7087417907274576E-4</v>
      </c>
      <c r="I41" s="87">
        <v>6.5605890137239399E-4</v>
      </c>
      <c r="J41" s="87">
        <v>2.7497603548491884E-4</v>
      </c>
      <c r="K41" s="87">
        <v>5.2456205225245552E-4</v>
      </c>
      <c r="L41" s="87">
        <v>1.5978396286531343E-4</v>
      </c>
      <c r="M41" s="87">
        <v>5.8943301232604122E-4</v>
      </c>
      <c r="N41" s="87">
        <v>9.1849631469781E-4</v>
      </c>
      <c r="O41" s="87">
        <v>1.0280332473010691E-4</v>
      </c>
      <c r="P41" s="87">
        <v>1.5797727845117608E-3</v>
      </c>
      <c r="Q41" s="87">
        <v>6.4560216421710238E-4</v>
      </c>
      <c r="R41" s="87">
        <v>7.0936233590068766E-3</v>
      </c>
      <c r="S41" s="87">
        <v>7.038746013576186E-4</v>
      </c>
      <c r="T41" s="87">
        <v>6.9064619448416657E-4</v>
      </c>
      <c r="U41" s="87">
        <v>1.165053198478672E-3</v>
      </c>
      <c r="V41" s="87">
        <v>1.3495914967916168E-3</v>
      </c>
      <c r="W41" s="87">
        <v>7.87824409250721E-4</v>
      </c>
      <c r="X41" s="87">
        <v>1.1279029807231365E-3</v>
      </c>
      <c r="Y41" s="87">
        <v>2.3021325308180359E-3</v>
      </c>
      <c r="Z41" s="87">
        <v>3.385002556850971E-3</v>
      </c>
      <c r="AA41" s="87">
        <v>8.5694013611068202E-4</v>
      </c>
      <c r="AB41" s="87">
        <v>8.8822475207437398E-4</v>
      </c>
      <c r="AC41" s="87">
        <v>9.5308480063451071E-4</v>
      </c>
      <c r="AD41" s="87">
        <v>1.3346174358749279E-3</v>
      </c>
      <c r="AE41" s="87">
        <v>9.8045522974308966E-4</v>
      </c>
      <c r="AF41" s="87">
        <v>1.3613352406626365E-3</v>
      </c>
      <c r="AG41" s="87">
        <v>2.9393046047810965E-3</v>
      </c>
      <c r="AH41" s="87">
        <v>2.8976210864178208E-3</v>
      </c>
      <c r="AI41" s="87">
        <v>1.0106380823839101E-3</v>
      </c>
      <c r="AJ41" s="87">
        <v>2.4796796635142542E-3</v>
      </c>
      <c r="AK41" s="87">
        <v>5.526495586142776E-3</v>
      </c>
      <c r="AL41" s="87">
        <v>1.7292708414106778E-4</v>
      </c>
      <c r="AM41" s="87">
        <v>5.623762900179954E-3</v>
      </c>
      <c r="AN41" s="87">
        <v>1.0987530496626442E-2</v>
      </c>
      <c r="AO41" s="87">
        <v>1.0354671379170555E-2</v>
      </c>
      <c r="AP41" s="87">
        <v>4.3744391687023612E-2</v>
      </c>
      <c r="AQ41" s="87">
        <v>0</v>
      </c>
    </row>
    <row r="42" spans="1:43" s="74" customFormat="1" ht="10.5" customHeight="1">
      <c r="A42" s="64" t="s">
        <v>291</v>
      </c>
      <c r="B42" s="87">
        <v>8.0146197005828915E-5</v>
      </c>
      <c r="C42" s="87">
        <v>2.3145097584332773E-3</v>
      </c>
      <c r="D42" s="87">
        <v>4.0085539657026183E-3</v>
      </c>
      <c r="E42" s="87">
        <v>4.2576523295600067E-3</v>
      </c>
      <c r="F42" s="87">
        <v>6.2363758416707406E-3</v>
      </c>
      <c r="G42" s="87">
        <v>6.2302258539654503E-3</v>
      </c>
      <c r="H42" s="87">
        <v>1.154139277841667E-3</v>
      </c>
      <c r="I42" s="87">
        <v>5.4442540889027479E-3</v>
      </c>
      <c r="J42" s="87">
        <v>8.5559375979869096E-3</v>
      </c>
      <c r="K42" s="87">
        <v>4.4214801414596844E-3</v>
      </c>
      <c r="L42" s="87">
        <v>2.9186085318526956E-3</v>
      </c>
      <c r="M42" s="87">
        <v>5.2845174789650819E-3</v>
      </c>
      <c r="N42" s="87">
        <v>1.3459165164555267E-2</v>
      </c>
      <c r="O42" s="87">
        <v>1.155759558615516E-3</v>
      </c>
      <c r="P42" s="87">
        <v>4.3541435663440094E-3</v>
      </c>
      <c r="Q42" s="87">
        <v>1.134255307869625E-3</v>
      </c>
      <c r="R42" s="87">
        <v>1.0492300978870984E-2</v>
      </c>
      <c r="S42" s="87">
        <v>3.826373993696985E-3</v>
      </c>
      <c r="T42" s="87">
        <v>5.5520324262235184E-3</v>
      </c>
      <c r="U42" s="87">
        <v>2.0909951829558796E-3</v>
      </c>
      <c r="V42" s="87">
        <v>4.2856537293347015E-3</v>
      </c>
      <c r="W42" s="87">
        <v>7.053279314197628E-3</v>
      </c>
      <c r="X42" s="87">
        <v>9.7815420477681894E-3</v>
      </c>
      <c r="Y42" s="87">
        <v>4.3206602113252919E-3</v>
      </c>
      <c r="Z42" s="87">
        <v>1.3984371847001425E-2</v>
      </c>
      <c r="AA42" s="87">
        <v>1.4669081014613986E-2</v>
      </c>
      <c r="AB42" s="87">
        <v>3.8464155559447899E-3</v>
      </c>
      <c r="AC42" s="87">
        <v>6.5678792240906909E-3</v>
      </c>
      <c r="AD42" s="87">
        <v>1.9602810346812344E-3</v>
      </c>
      <c r="AE42" s="87">
        <v>5.0493075168371601E-3</v>
      </c>
      <c r="AF42" s="87">
        <v>2.7463345744002175E-3</v>
      </c>
      <c r="AG42" s="87">
        <v>1.5861725071678288E-2</v>
      </c>
      <c r="AH42" s="87">
        <v>1.133536584970481E-2</v>
      </c>
      <c r="AI42" s="87">
        <v>4.3216821578297903E-3</v>
      </c>
      <c r="AJ42" s="87">
        <v>6.813982014778186E-2</v>
      </c>
      <c r="AK42" s="87">
        <v>3.7570777258562116E-2</v>
      </c>
      <c r="AL42" s="87">
        <v>1.5490992328309856E-3</v>
      </c>
      <c r="AM42" s="87">
        <v>2.828419345416245E-2</v>
      </c>
      <c r="AN42" s="87">
        <v>1.2745751525089619E-2</v>
      </c>
      <c r="AO42" s="87">
        <v>7.4942304854263087E-3</v>
      </c>
      <c r="AP42" s="87">
        <v>1.1521879304126913E-2</v>
      </c>
      <c r="AQ42" s="87">
        <v>0</v>
      </c>
    </row>
    <row r="43" spans="1:43" s="74" customFormat="1" ht="10.5" customHeight="1">
      <c r="A43" s="64" t="s">
        <v>292</v>
      </c>
      <c r="B43" s="87">
        <v>1.2691458594978007E-2</v>
      </c>
      <c r="C43" s="87">
        <v>2.4388204862666366E-2</v>
      </c>
      <c r="D43" s="87">
        <v>1.3263517423101404E-2</v>
      </c>
      <c r="E43" s="87">
        <v>3.4421616860829098E-2</v>
      </c>
      <c r="F43" s="87">
        <v>1.1298157662781992E-2</v>
      </c>
      <c r="G43" s="87">
        <v>1.6015688333033216E-2</v>
      </c>
      <c r="H43" s="87">
        <v>5.7595248819160838E-3</v>
      </c>
      <c r="I43" s="87">
        <v>1.4897131597830363E-2</v>
      </c>
      <c r="J43" s="87">
        <v>1.2725832730145853E-2</v>
      </c>
      <c r="K43" s="87">
        <v>1.527937203951114E-2</v>
      </c>
      <c r="L43" s="87">
        <v>1.063182014760951E-2</v>
      </c>
      <c r="M43" s="87">
        <v>1.6343841038789931E-2</v>
      </c>
      <c r="N43" s="87">
        <v>1.3993764624107121E-2</v>
      </c>
      <c r="O43" s="87">
        <v>9.3648350765131016E-3</v>
      </c>
      <c r="P43" s="87">
        <v>1.4321323289959468E-2</v>
      </c>
      <c r="Q43" s="87">
        <v>1.437308828296549E-2</v>
      </c>
      <c r="R43" s="87">
        <v>1.3732294125446977E-2</v>
      </c>
      <c r="S43" s="87">
        <v>1.104762212568298E-2</v>
      </c>
      <c r="T43" s="87">
        <v>1.7199127398174311E-2</v>
      </c>
      <c r="U43" s="87">
        <v>1.3010547028998797E-2</v>
      </c>
      <c r="V43" s="87">
        <v>1.107455091902964E-2</v>
      </c>
      <c r="W43" s="87">
        <v>9.6021959238719191E-3</v>
      </c>
      <c r="X43" s="87">
        <v>1.3734015291569287E-2</v>
      </c>
      <c r="Y43" s="87">
        <v>1.2068547325967011E-2</v>
      </c>
      <c r="Z43" s="87">
        <v>1.6754023591468922E-2</v>
      </c>
      <c r="AA43" s="87">
        <v>1.0631650930055352E-2</v>
      </c>
      <c r="AB43" s="87">
        <v>1.1520402182740832E-2</v>
      </c>
      <c r="AC43" s="87">
        <v>8.608328989267203E-3</v>
      </c>
      <c r="AD43" s="87">
        <v>4.8482696402761512E-3</v>
      </c>
      <c r="AE43" s="87">
        <v>1.2800369785173467E-2</v>
      </c>
      <c r="AF43" s="87">
        <v>1.1231999638901397E-2</v>
      </c>
      <c r="AG43" s="87">
        <v>2.079455977030692E-2</v>
      </c>
      <c r="AH43" s="87">
        <v>2.5750017233811959E-2</v>
      </c>
      <c r="AI43" s="87">
        <v>9.8398294039026748E-3</v>
      </c>
      <c r="AJ43" s="87">
        <v>1.4836445460703387E-2</v>
      </c>
      <c r="AK43" s="87">
        <v>9.3023146169659218E-2</v>
      </c>
      <c r="AL43" s="87">
        <v>2.6153471989894025E-2</v>
      </c>
      <c r="AM43" s="87">
        <v>1.4006366900480047E-2</v>
      </c>
      <c r="AN43" s="87">
        <v>2.3072020854346832E-2</v>
      </c>
      <c r="AO43" s="87">
        <v>1.1595567028542036E-2</v>
      </c>
      <c r="AP43" s="87">
        <v>7.3574084766771372E-3</v>
      </c>
      <c r="AQ43" s="87">
        <v>0</v>
      </c>
    </row>
    <row r="44" spans="1:43" s="74" customFormat="1" ht="10.5" customHeight="1">
      <c r="A44" s="64" t="s">
        <v>293</v>
      </c>
      <c r="B44" s="87">
        <v>2.1972784501495056E-5</v>
      </c>
      <c r="C44" s="87">
        <v>6.6475123088142064E-4</v>
      </c>
      <c r="D44" s="87">
        <v>1.2593674890524541E-3</v>
      </c>
      <c r="E44" s="87">
        <v>2.0488257670545824E-3</v>
      </c>
      <c r="F44" s="87">
        <v>8.1699164603163908E-4</v>
      </c>
      <c r="G44" s="87">
        <v>5.6276386954248888E-4</v>
      </c>
      <c r="H44" s="87">
        <v>2.9264967967678081E-4</v>
      </c>
      <c r="I44" s="87">
        <v>4.094593321410228E-3</v>
      </c>
      <c r="J44" s="87">
        <v>3.3805547724744716E-3</v>
      </c>
      <c r="K44" s="87">
        <v>1.3947851317618145E-3</v>
      </c>
      <c r="L44" s="87">
        <v>5.9429518014421736E-4</v>
      </c>
      <c r="M44" s="87">
        <v>8.5193689507334581E-4</v>
      </c>
      <c r="N44" s="87">
        <v>1.3778291587790146E-3</v>
      </c>
      <c r="O44" s="87">
        <v>6.5107941979311362E-4</v>
      </c>
      <c r="P44" s="87">
        <v>5.875211512074846E-4</v>
      </c>
      <c r="Q44" s="87">
        <v>2.233105072072188E-3</v>
      </c>
      <c r="R44" s="87">
        <v>2.4051601807165688E-3</v>
      </c>
      <c r="S44" s="87">
        <v>1.9478469989868388E-3</v>
      </c>
      <c r="T44" s="87">
        <v>1.2433923361733728E-3</v>
      </c>
      <c r="U44" s="87">
        <v>8.0976708322985245E-4</v>
      </c>
      <c r="V44" s="87">
        <v>1.430514494163297E-3</v>
      </c>
      <c r="W44" s="87">
        <v>7.6527488411957012E-4</v>
      </c>
      <c r="X44" s="87">
        <v>8.5290144113526415E-4</v>
      </c>
      <c r="Y44" s="87">
        <v>9.1855671508152845E-4</v>
      </c>
      <c r="Z44" s="87">
        <v>4.5194888311495083E-4</v>
      </c>
      <c r="AA44" s="87">
        <v>1.337577047223162E-3</v>
      </c>
      <c r="AB44" s="87">
        <v>6.9868338860075885E-4</v>
      </c>
      <c r="AC44" s="87">
        <v>1.6156142795594728E-3</v>
      </c>
      <c r="AD44" s="87">
        <v>3.0174924521961797E-4</v>
      </c>
      <c r="AE44" s="87">
        <v>1.7993966548570843E-3</v>
      </c>
      <c r="AF44" s="87">
        <v>1.2100265991060932E-3</v>
      </c>
      <c r="AG44" s="87">
        <v>2.3145817736671005E-2</v>
      </c>
      <c r="AH44" s="87">
        <v>5.9044193909356347E-3</v>
      </c>
      <c r="AI44" s="87">
        <v>1.4282623272187368E-2</v>
      </c>
      <c r="AJ44" s="87">
        <v>4.8942181626900729E-3</v>
      </c>
      <c r="AK44" s="87">
        <v>4.7443796064378669E-3</v>
      </c>
      <c r="AL44" s="87">
        <v>2.0118254266228886E-3</v>
      </c>
      <c r="AM44" s="87">
        <v>9.1482402516146512E-3</v>
      </c>
      <c r="AN44" s="87">
        <v>1.2318951760211432E-3</v>
      </c>
      <c r="AO44" s="87">
        <v>8.8929316365687437E-3</v>
      </c>
      <c r="AP44" s="87">
        <v>1.3561771745060278E-2</v>
      </c>
      <c r="AQ44" s="87">
        <v>0</v>
      </c>
    </row>
    <row r="45" spans="1:43" s="74" customFormat="1" ht="10.5" customHeight="1">
      <c r="A45" s="64" t="s">
        <v>546</v>
      </c>
      <c r="B45" s="87">
        <v>3.4687186014585735E-3</v>
      </c>
      <c r="C45" s="87">
        <v>4.8913871582294551E-2</v>
      </c>
      <c r="D45" s="87">
        <v>2.3287520136121207E-2</v>
      </c>
      <c r="E45" s="87">
        <v>3.8612206530986369E-2</v>
      </c>
      <c r="F45" s="87">
        <v>3.3110947556847278E-2</v>
      </c>
      <c r="G45" s="87">
        <v>0.10850015078219288</v>
      </c>
      <c r="H45" s="87">
        <v>2.7078021344170262E-2</v>
      </c>
      <c r="I45" s="87">
        <v>1.4576037939612065E-2</v>
      </c>
      <c r="J45" s="87">
        <v>1.5471068070366625E-2</v>
      </c>
      <c r="K45" s="87">
        <v>3.3997869345709211E-2</v>
      </c>
      <c r="L45" s="87">
        <v>1.3687732853215864E-2</v>
      </c>
      <c r="M45" s="87">
        <v>3.7744671584940555E-2</v>
      </c>
      <c r="N45" s="87">
        <v>1.4109098728658967E-2</v>
      </c>
      <c r="O45" s="87">
        <v>2.0205333335765026E-2</v>
      </c>
      <c r="P45" s="87">
        <v>3.7731859453759453E-2</v>
      </c>
      <c r="Q45" s="87">
        <v>7.1990621716109066E-2</v>
      </c>
      <c r="R45" s="87">
        <v>0.12318822746965533</v>
      </c>
      <c r="S45" s="87">
        <v>3.0252304119690002E-2</v>
      </c>
      <c r="T45" s="87">
        <v>4.0620934060559617E-2</v>
      </c>
      <c r="U45" s="87">
        <v>1.7403794312365033E-2</v>
      </c>
      <c r="V45" s="87">
        <v>2.6574255696587383E-2</v>
      </c>
      <c r="W45" s="87">
        <v>3.6349073735802893E-2</v>
      </c>
      <c r="X45" s="87">
        <v>3.9485876428367497E-2</v>
      </c>
      <c r="Y45" s="87">
        <v>3.8543768851612641E-2</v>
      </c>
      <c r="Z45" s="87">
        <v>6.9378563263630788E-2</v>
      </c>
      <c r="AA45" s="87">
        <v>2.87615363836757E-2</v>
      </c>
      <c r="AB45" s="87">
        <v>2.4324375245162459E-2</v>
      </c>
      <c r="AC45" s="87">
        <v>1.6177472335957038E-2</v>
      </c>
      <c r="AD45" s="87">
        <v>1.5129503735042767E-2</v>
      </c>
      <c r="AE45" s="87">
        <v>2.700884732729179E-2</v>
      </c>
      <c r="AF45" s="87">
        <v>2.0710363549873323E-2</v>
      </c>
      <c r="AG45" s="87">
        <v>7.8432890224295088E-2</v>
      </c>
      <c r="AH45" s="87">
        <v>6.3133511726955679E-2</v>
      </c>
      <c r="AI45" s="87">
        <v>2.3379696537264204E-2</v>
      </c>
      <c r="AJ45" s="87">
        <v>7.7186293829422159E-2</v>
      </c>
      <c r="AK45" s="87">
        <v>6.334338156252152E-2</v>
      </c>
      <c r="AL45" s="87">
        <v>6.9966758545299025E-3</v>
      </c>
      <c r="AM45" s="87">
        <v>6.3523063807538152E-2</v>
      </c>
      <c r="AN45" s="87">
        <v>3.6896656141556398E-2</v>
      </c>
      <c r="AO45" s="87">
        <v>3.512806275800992E-2</v>
      </c>
      <c r="AP45" s="87">
        <v>4.0643132974720199E-2</v>
      </c>
      <c r="AQ45" s="87">
        <v>0</v>
      </c>
    </row>
    <row r="46" spans="1:43" s="74" customFormat="1" ht="10.5" customHeight="1">
      <c r="A46" s="66" t="s">
        <v>294</v>
      </c>
      <c r="B46" s="87">
        <v>5.3818901242612762E-4</v>
      </c>
      <c r="C46" s="87">
        <v>4.3744876548885208E-3</v>
      </c>
      <c r="D46" s="87">
        <v>2.1912969327595529E-3</v>
      </c>
      <c r="E46" s="87">
        <v>3.9063760518638071E-3</v>
      </c>
      <c r="F46" s="87">
        <v>4.2980317266348659E-3</v>
      </c>
      <c r="G46" s="87">
        <v>9.3051926187079134E-3</v>
      </c>
      <c r="H46" s="87">
        <v>4.4230767565526172E-3</v>
      </c>
      <c r="I46" s="87">
        <v>1.3109681792623196E-3</v>
      </c>
      <c r="J46" s="87">
        <v>1.3621039266630988E-3</v>
      </c>
      <c r="K46" s="87">
        <v>2.7628561571265324E-3</v>
      </c>
      <c r="L46" s="87">
        <v>2.3376026668035423E-3</v>
      </c>
      <c r="M46" s="87">
        <v>3.3173279777734426E-3</v>
      </c>
      <c r="N46" s="87">
        <v>1.2525538209097508E-3</v>
      </c>
      <c r="O46" s="87">
        <v>1.741083984855988E-3</v>
      </c>
      <c r="P46" s="87">
        <v>3.3276379864683034E-3</v>
      </c>
      <c r="Q46" s="87">
        <v>5.921348605352263E-3</v>
      </c>
      <c r="R46" s="87">
        <v>1.0112698850784653E-2</v>
      </c>
      <c r="S46" s="87">
        <v>2.6004069560125538E-3</v>
      </c>
      <c r="T46" s="87">
        <v>3.6044427070477517E-3</v>
      </c>
      <c r="U46" s="87">
        <v>2.1946373127419818E-3</v>
      </c>
      <c r="V46" s="87">
        <v>2.491057186782697E-3</v>
      </c>
      <c r="W46" s="87">
        <v>2.972840397590546E-3</v>
      </c>
      <c r="X46" s="87">
        <v>3.4632257673622353E-3</v>
      </c>
      <c r="Y46" s="87">
        <v>3.3470179634152103E-3</v>
      </c>
      <c r="Z46" s="87">
        <v>6.0663206680761179E-3</v>
      </c>
      <c r="AA46" s="87">
        <v>2.6415056512687075E-3</v>
      </c>
      <c r="AB46" s="87">
        <v>2.101791050110804E-3</v>
      </c>
      <c r="AC46" s="87">
        <v>1.4096070564818511E-3</v>
      </c>
      <c r="AD46" s="87">
        <v>1.3029745033011841E-3</v>
      </c>
      <c r="AE46" s="87">
        <v>2.2765157390874377E-3</v>
      </c>
      <c r="AF46" s="87">
        <v>1.714400992181948E-3</v>
      </c>
      <c r="AG46" s="87">
        <v>6.738504662946232E-3</v>
      </c>
      <c r="AH46" s="87">
        <v>6.2606384580826445E-3</v>
      </c>
      <c r="AI46" s="87">
        <v>2.1214122015709718E-3</v>
      </c>
      <c r="AJ46" s="87">
        <v>6.4743897927880753E-3</v>
      </c>
      <c r="AK46" s="87">
        <v>5.5073347239048536E-3</v>
      </c>
      <c r="AL46" s="87">
        <v>5.7580195517805647E-4</v>
      </c>
      <c r="AM46" s="87">
        <v>5.8284492228428235E-3</v>
      </c>
      <c r="AN46" s="87">
        <v>3.3949323810256926E-3</v>
      </c>
      <c r="AO46" s="87">
        <v>3.4218861303812378E-3</v>
      </c>
      <c r="AP46" s="87">
        <v>4.4705234011801764E-3</v>
      </c>
      <c r="AQ46" s="87">
        <v>5.4577115762153083E-18</v>
      </c>
    </row>
    <row r="47" spans="1:43" s="74" customFormat="1" ht="10.5" customHeight="1">
      <c r="A47" s="66" t="s">
        <v>295</v>
      </c>
      <c r="B47" s="87">
        <v>7.6553143530975385E-6</v>
      </c>
      <c r="C47" s="87">
        <v>1.0132465650466581E-3</v>
      </c>
      <c r="D47" s="87">
        <v>9.9467777214428146E-6</v>
      </c>
      <c r="E47" s="87">
        <v>0</v>
      </c>
      <c r="F47" s="87">
        <v>8.9738640206409371E-5</v>
      </c>
      <c r="G47" s="87">
        <v>0</v>
      </c>
      <c r="H47" s="87">
        <v>0</v>
      </c>
      <c r="I47" s="87">
        <v>2.4666667628192504E-5</v>
      </c>
      <c r="J47" s="87">
        <v>0</v>
      </c>
      <c r="K47" s="87">
        <v>0</v>
      </c>
      <c r="L47" s="87">
        <v>0</v>
      </c>
      <c r="M47" s="87">
        <v>5.088251454505602E-4</v>
      </c>
      <c r="N47" s="87">
        <v>0</v>
      </c>
      <c r="O47" s="87">
        <v>3.5659801293603036E-5</v>
      </c>
      <c r="P47" s="87">
        <v>2.3375733364503368E-4</v>
      </c>
      <c r="Q47" s="87">
        <v>0</v>
      </c>
      <c r="R47" s="87">
        <v>0</v>
      </c>
      <c r="S47" s="87">
        <v>1.6157846678329465E-5</v>
      </c>
      <c r="T47" s="87">
        <v>0</v>
      </c>
      <c r="U47" s="87">
        <v>1.8602466386011599E-3</v>
      </c>
      <c r="V47" s="87">
        <v>9.1399280560505811E-4</v>
      </c>
      <c r="W47" s="87">
        <v>7.2385965182266117E-6</v>
      </c>
      <c r="X47" s="87">
        <v>0</v>
      </c>
      <c r="Y47" s="87">
        <v>2.1592048330977537E-4</v>
      </c>
      <c r="Z47" s="87">
        <v>8.6998881643311331E-4</v>
      </c>
      <c r="AA47" s="87">
        <v>3.2386907531521569E-5</v>
      </c>
      <c r="AB47" s="87">
        <v>0</v>
      </c>
      <c r="AC47" s="87">
        <v>0</v>
      </c>
      <c r="AD47" s="87">
        <v>1.2058958902034875E-4</v>
      </c>
      <c r="AE47" s="87">
        <v>3.7414491667244122E-4</v>
      </c>
      <c r="AF47" s="87">
        <v>4.0086186339469051E-6</v>
      </c>
      <c r="AG47" s="87">
        <v>1.1282740367261907E-3</v>
      </c>
      <c r="AH47" s="87">
        <v>4.93606522199877E-3</v>
      </c>
      <c r="AI47" s="87">
        <v>3.6923548102520751E-6</v>
      </c>
      <c r="AJ47" s="87">
        <v>1.2702192179265423E-4</v>
      </c>
      <c r="AK47" s="87">
        <v>3.9667345522183617E-3</v>
      </c>
      <c r="AL47" s="87">
        <v>0</v>
      </c>
      <c r="AM47" s="87">
        <v>1.0421532998170741E-2</v>
      </c>
      <c r="AN47" s="87">
        <v>8.0806237155905437E-4</v>
      </c>
      <c r="AO47" s="87">
        <v>6.7733642192770963E-2</v>
      </c>
      <c r="AP47" s="87">
        <v>2.148089167941368E-3</v>
      </c>
      <c r="AQ47" s="87">
        <v>0</v>
      </c>
    </row>
    <row r="48" spans="1:43" s="74" customFormat="1" ht="10.5" customHeight="1">
      <c r="A48" s="64" t="s">
        <v>296</v>
      </c>
      <c r="B48" s="87">
        <v>2.9741478633944334E-4</v>
      </c>
      <c r="C48" s="87">
        <v>2.2368119764354533E-3</v>
      </c>
      <c r="D48" s="87">
        <v>6.4356754063233117E-4</v>
      </c>
      <c r="E48" s="87">
        <v>1.5949544533047709E-3</v>
      </c>
      <c r="F48" s="87">
        <v>5.7732333798836497E-4</v>
      </c>
      <c r="G48" s="87">
        <v>1.7207210732878846E-3</v>
      </c>
      <c r="H48" s="87">
        <v>3.3993515678369961E-4</v>
      </c>
      <c r="I48" s="87">
        <v>1.1322613506075452E-3</v>
      </c>
      <c r="J48" s="87">
        <v>1.4278654001880244E-3</v>
      </c>
      <c r="K48" s="87">
        <v>1.3369991341500877E-3</v>
      </c>
      <c r="L48" s="87">
        <v>1.7735340013593172E-3</v>
      </c>
      <c r="M48" s="87">
        <v>1.1612539944042227E-3</v>
      </c>
      <c r="N48" s="87">
        <v>1.6195885305706962E-3</v>
      </c>
      <c r="O48" s="87">
        <v>5.2695963186400537E-4</v>
      </c>
      <c r="P48" s="87">
        <v>5.512699752330077E-4</v>
      </c>
      <c r="Q48" s="87">
        <v>1.0813419180479339E-3</v>
      </c>
      <c r="R48" s="87">
        <v>1.6559716307498159E-3</v>
      </c>
      <c r="S48" s="87">
        <v>1.3293746940579441E-3</v>
      </c>
      <c r="T48" s="87">
        <v>1.7041485760456018E-3</v>
      </c>
      <c r="U48" s="87">
        <v>7.3920112183379369E-4</v>
      </c>
      <c r="V48" s="87">
        <v>1.9697124982307008E-3</v>
      </c>
      <c r="W48" s="87">
        <v>1.1358506853160601E-3</v>
      </c>
      <c r="X48" s="87">
        <v>1.3966252851043501E-3</v>
      </c>
      <c r="Y48" s="87">
        <v>1.3558187871198872E-3</v>
      </c>
      <c r="Z48" s="87">
        <v>1.5621174916617424E-3</v>
      </c>
      <c r="AA48" s="87">
        <v>1.5435757866358367E-3</v>
      </c>
      <c r="AB48" s="87">
        <v>1.0844808499203317E-3</v>
      </c>
      <c r="AC48" s="87">
        <v>1.1991037902640105E-3</v>
      </c>
      <c r="AD48" s="87">
        <v>1.079980954491284E-5</v>
      </c>
      <c r="AE48" s="87">
        <v>5.4508437613246224E-4</v>
      </c>
      <c r="AF48" s="87">
        <v>9.9758635071117875E-5</v>
      </c>
      <c r="AG48" s="87">
        <v>1.2847552776942869E-3</v>
      </c>
      <c r="AH48" s="87">
        <v>2.9569755778821828E-3</v>
      </c>
      <c r="AI48" s="87">
        <v>1.288008448502141E-3</v>
      </c>
      <c r="AJ48" s="87">
        <v>3.7011636510942178E-2</v>
      </c>
      <c r="AK48" s="87">
        <v>1.9680474730102964E-3</v>
      </c>
      <c r="AL48" s="87">
        <v>8.8822706491988268E-5</v>
      </c>
      <c r="AM48" s="87">
        <v>2.8210600175203396E-3</v>
      </c>
      <c r="AN48" s="87">
        <v>4.1859044247805118E-3</v>
      </c>
      <c r="AO48" s="87">
        <v>5.0646351905087672E-3</v>
      </c>
      <c r="AP48" s="87">
        <v>4.4278406820002121E-2</v>
      </c>
      <c r="AQ48" s="87">
        <v>0</v>
      </c>
    </row>
    <row r="49" spans="1:67" s="74" customFormat="1" ht="10.5" customHeight="1">
      <c r="A49" s="64" t="s">
        <v>297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</row>
    <row r="50" spans="1:67" s="74" customFormat="1" ht="10.5" customHeight="1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</row>
    <row r="51" spans="1:67" s="74" customFormat="1" ht="10.5" customHeight="1">
      <c r="A51" s="70" t="s">
        <v>197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</row>
    <row r="52" spans="1:67" s="74" customFormat="1" ht="10.5" customHeight="1">
      <c r="A52" s="69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</row>
    <row r="53" spans="1:67" s="74" customFormat="1" ht="10.5" customHeight="1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</row>
    <row r="54" spans="1:67" s="74" customFormat="1" ht="10.5" customHeight="1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</row>
    <row r="55" spans="1:67" s="74" customFormat="1" ht="10.5" customHeight="1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</row>
    <row r="56" spans="1:67" s="74" customFormat="1" ht="10.5" customHeight="1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</row>
    <row r="57" spans="1:67" s="73" customFormat="1" ht="10.5" customHeigh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</row>
    <row r="58" spans="1:67" s="74" customFormat="1" ht="10.5" customHeight="1"/>
    <row r="59" spans="1:67" s="74" customFormat="1" ht="10.5" customHeight="1"/>
    <row r="60" spans="1:67" s="74" customFormat="1" ht="10.5" customHeight="1"/>
    <row r="61" spans="1:67" s="74" customFormat="1" ht="10.5" customHeight="1"/>
    <row r="62" spans="1:67" s="74" customFormat="1" ht="10.5" customHeight="1"/>
    <row r="63" spans="1:67" s="74" customFormat="1" ht="10.5" customHeight="1"/>
    <row r="64" spans="1:67" s="74" customFormat="1" ht="10.5" customHeight="1"/>
    <row r="65" s="74" customFormat="1" ht="10.5" customHeight="1"/>
    <row r="66" s="74" customFormat="1" ht="10.5" customHeight="1"/>
    <row r="67" s="74" customFormat="1" ht="10.5" customHeight="1"/>
    <row r="68" s="74" customFormat="1" ht="10.5" customHeight="1"/>
    <row r="69" s="74" customFormat="1" ht="10.5" customHeight="1"/>
    <row r="70" s="74" customFormat="1" ht="10.5" customHeight="1"/>
    <row r="71" s="74" customFormat="1" ht="10.5" customHeight="1"/>
    <row r="72" s="74" customFormat="1" ht="10.5" customHeight="1"/>
    <row r="73" s="74" customFormat="1" ht="10.5" customHeight="1"/>
    <row r="74" s="74" customFormat="1" ht="10.5" customHeight="1"/>
    <row r="75" s="74" customFormat="1" ht="10.5" customHeight="1"/>
    <row r="76" s="74" customFormat="1" ht="10.5" customHeight="1"/>
    <row r="77" s="74" customFormat="1" ht="10.5" customHeight="1"/>
    <row r="78" s="74" customFormat="1" ht="10.5" customHeight="1"/>
    <row r="79" s="74" customFormat="1" ht="10.5" customHeight="1"/>
    <row r="80" s="74" customFormat="1" ht="10.5" customHeight="1"/>
    <row r="81" s="74" customFormat="1" ht="10.5" customHeight="1"/>
    <row r="82" s="74" customFormat="1" ht="10.5" customHeight="1"/>
    <row r="83" s="74" customFormat="1" ht="10.5" customHeight="1"/>
    <row r="84" s="74" customFormat="1" ht="10.5" customHeight="1"/>
    <row r="85" s="74" customFormat="1" ht="10.5" customHeight="1"/>
    <row r="86" s="74" customFormat="1" ht="10.5" customHeight="1"/>
    <row r="87" s="74" customFormat="1" ht="10.5" customHeight="1"/>
    <row r="88" s="74" customFormat="1" ht="10.5" customHeight="1"/>
    <row r="89" s="74" customFormat="1" ht="10.5" customHeight="1"/>
    <row r="90" s="74" customFormat="1" ht="10.5" customHeight="1"/>
    <row r="91" s="74" customFormat="1" ht="10.5" customHeight="1"/>
    <row r="92" s="74" customFormat="1" ht="10.5" customHeight="1"/>
    <row r="93" s="74" customFormat="1" ht="10.5" customHeight="1"/>
    <row r="94" s="74" customFormat="1" ht="10.5" customHeight="1"/>
    <row r="95" s="74" customFormat="1" ht="10.5" customHeight="1"/>
    <row r="96" s="74" customFormat="1" ht="10.5" customHeight="1"/>
    <row r="97" s="74" customFormat="1" ht="10.5" customHeight="1"/>
    <row r="98" s="74" customFormat="1" ht="10.5" customHeight="1"/>
    <row r="99" s="74" customFormat="1" ht="10.5" customHeight="1"/>
    <row r="100" s="74" customFormat="1" ht="10.5" customHeight="1"/>
    <row r="101" s="74" customFormat="1" ht="10.5" customHeight="1"/>
    <row r="102" s="74" customFormat="1" ht="10.5" customHeight="1"/>
    <row r="103" s="74" customFormat="1" ht="10.5" customHeight="1"/>
    <row r="104" s="74" customFormat="1" ht="10.5" customHeight="1"/>
    <row r="105" s="74" customFormat="1" ht="10.5" customHeight="1"/>
    <row r="106" s="74" customFormat="1" ht="10.5" customHeight="1"/>
    <row r="107" s="74" customFormat="1" ht="10.5" customHeight="1"/>
    <row r="108" s="74" customFormat="1" ht="10.5" customHeight="1"/>
    <row r="109" s="74" customFormat="1" ht="10.5" customHeight="1"/>
    <row r="110" s="74" customFormat="1" ht="10.5" customHeight="1"/>
    <row r="111" s="74" customFormat="1" ht="10.5" customHeight="1"/>
    <row r="112" s="74" customFormat="1" ht="10.5" customHeight="1"/>
    <row r="113" s="74" customFormat="1" ht="10.5" customHeight="1"/>
    <row r="114" s="74" customFormat="1" ht="10.5" customHeight="1"/>
    <row r="115" s="74" customFormat="1" ht="10.5" customHeight="1"/>
    <row r="116" s="74" customFormat="1" ht="10.5" customHeight="1"/>
    <row r="117" s="74" customFormat="1" ht="10.5" customHeight="1"/>
    <row r="118" s="74" customFormat="1" ht="10.5" customHeight="1"/>
    <row r="119" s="74" customFormat="1" ht="10.5" customHeight="1"/>
    <row r="120" s="74" customFormat="1" ht="10.5" customHeight="1"/>
    <row r="121" s="74" customFormat="1" ht="10.5" customHeight="1"/>
    <row r="122" s="74" customFormat="1" ht="10.5" customHeight="1"/>
    <row r="123" s="74" customFormat="1" ht="10.5" customHeight="1"/>
    <row r="124" s="74" customFormat="1" ht="10.5" customHeight="1"/>
    <row r="125" s="74" customFormat="1" ht="10.5" customHeight="1"/>
    <row r="126" s="74" customFormat="1" ht="10.5" customHeight="1"/>
    <row r="127" s="74" customFormat="1" ht="10.5" customHeight="1"/>
    <row r="128" s="74" customFormat="1" ht="10.5" customHeight="1"/>
    <row r="129" s="74" customFormat="1" ht="10.5" customHeight="1"/>
    <row r="130" s="74" customFormat="1" ht="10.5" customHeight="1"/>
    <row r="131" s="74" customFormat="1" ht="10.5" customHeight="1"/>
    <row r="132" s="74" customFormat="1" ht="10.5" customHeight="1"/>
    <row r="133" s="74" customFormat="1" ht="10.5" customHeight="1"/>
    <row r="134" s="74" customFormat="1" ht="10.5" customHeight="1"/>
    <row r="135" s="74" customFormat="1" ht="10.5" customHeight="1"/>
    <row r="136" s="74" customFormat="1" ht="10.5" customHeight="1"/>
    <row r="137" s="74" customFormat="1" ht="10.5" customHeight="1"/>
    <row r="138" s="74" customFormat="1" ht="10.5" customHeight="1"/>
    <row r="139" s="74" customFormat="1" ht="10.5" customHeight="1"/>
    <row r="140" s="74" customFormat="1" ht="10.5" customHeight="1"/>
    <row r="141" s="74" customFormat="1" ht="10.5" customHeight="1"/>
    <row r="142" s="74" customFormat="1" ht="10.5" customHeight="1"/>
    <row r="143" s="74" customFormat="1" ht="10.5" customHeight="1"/>
    <row r="144" s="74" customFormat="1" ht="10.5" customHeight="1"/>
    <row r="145" s="74" customFormat="1" ht="10.5" customHeight="1"/>
    <row r="146" s="74" customFormat="1" ht="10.5" customHeight="1"/>
    <row r="147" s="74" customFormat="1" ht="10.5" customHeight="1"/>
    <row r="148" s="74" customFormat="1" ht="10.5" customHeight="1"/>
    <row r="149" s="74" customFormat="1" ht="10.5" customHeight="1"/>
    <row r="150" s="74" customFormat="1" ht="10.5" customHeight="1"/>
    <row r="151" s="74" customFormat="1" ht="10.5" customHeight="1"/>
    <row r="152" s="74" customFormat="1" ht="10.5" customHeight="1"/>
    <row r="153" s="74" customFormat="1" ht="10.5" customHeight="1"/>
    <row r="154" s="74" customFormat="1" ht="10.5" customHeight="1"/>
    <row r="155" s="74" customFormat="1" ht="10.5" customHeight="1"/>
    <row r="156" s="74" customFormat="1" ht="10.5" customHeight="1"/>
    <row r="157" s="74" customFormat="1" ht="10.5" customHeight="1"/>
    <row r="158" s="74" customFormat="1" ht="10.5" customHeight="1"/>
    <row r="159" s="74" customFormat="1" ht="10.5" customHeight="1"/>
    <row r="160" s="74" customFormat="1" ht="10.5" customHeight="1"/>
  </sheetData>
  <mergeCells count="45">
    <mergeCell ref="B3:AQ3"/>
    <mergeCell ref="B5:B7"/>
    <mergeCell ref="C5:C7"/>
    <mergeCell ref="D5:D7"/>
    <mergeCell ref="AA5:AA7"/>
    <mergeCell ref="AB5:AB7"/>
    <mergeCell ref="W5:W7"/>
    <mergeCell ref="X5:X7"/>
    <mergeCell ref="N5:N7"/>
    <mergeCell ref="O5:O7"/>
    <mergeCell ref="P5:P7"/>
    <mergeCell ref="AK5:AK7"/>
    <mergeCell ref="AL5:AL7"/>
    <mergeCell ref="AG5:AG7"/>
    <mergeCell ref="AN5:AN7"/>
    <mergeCell ref="AI5:AI7"/>
    <mergeCell ref="AJ5:AJ7"/>
    <mergeCell ref="Y5:Y7"/>
    <mergeCell ref="Z5:Z7"/>
    <mergeCell ref="AM5:AM7"/>
    <mergeCell ref="F5:F7"/>
    <mergeCell ref="G5:G7"/>
    <mergeCell ref="H5:H7"/>
    <mergeCell ref="I5:I7"/>
    <mergeCell ref="AH5:AH7"/>
    <mergeCell ref="Q5:Q7"/>
    <mergeCell ref="R5:R7"/>
    <mergeCell ref="K5:K7"/>
    <mergeCell ref="L5:L7"/>
    <mergeCell ref="AO5:AO7"/>
    <mergeCell ref="AP5:AP7"/>
    <mergeCell ref="AQ5:AQ7"/>
    <mergeCell ref="A3:A7"/>
    <mergeCell ref="A1:AQ1"/>
    <mergeCell ref="AC5:AC7"/>
    <mergeCell ref="AD5:AD7"/>
    <mergeCell ref="AE5:AE7"/>
    <mergeCell ref="AF5:AF7"/>
    <mergeCell ref="S5:S7"/>
    <mergeCell ref="J5:J7"/>
    <mergeCell ref="M5:M7"/>
    <mergeCell ref="T5:T7"/>
    <mergeCell ref="U5:U7"/>
    <mergeCell ref="V5:V7"/>
    <mergeCell ref="E5:E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6"/>
  <sheetViews>
    <sheetView showGridLines="0" zoomScale="160" zoomScaleNormal="16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D15" sqref="D15"/>
    </sheetView>
  </sheetViews>
  <sheetFormatPr defaultRowHeight="10.5" customHeight="1"/>
  <cols>
    <col min="1" max="1" width="36.85546875" customWidth="1"/>
    <col min="2" max="2" width="13.85546875" customWidth="1"/>
    <col min="39" max="39" width="9.42578125" customWidth="1"/>
  </cols>
  <sheetData>
    <row r="1" spans="1:43" s="18" customFormat="1" ht="21" customHeight="1">
      <c r="A1" s="158" t="s">
        <v>564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</row>
    <row r="2" spans="1:43" s="18" customFormat="1" ht="2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43" s="69" customFormat="1" ht="9.75" thickTop="1" thickBot="1">
      <c r="A3" s="127" t="s">
        <v>211</v>
      </c>
      <c r="B3" s="151" t="s">
        <v>207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</row>
    <row r="4" spans="1:43" s="81" customFormat="1" ht="9" thickTop="1">
      <c r="A4" s="146"/>
      <c r="B4" s="78">
        <v>190</v>
      </c>
      <c r="C4" s="78">
        <v>580</v>
      </c>
      <c r="D4" s="78">
        <v>1091</v>
      </c>
      <c r="E4" s="78">
        <v>1092</v>
      </c>
      <c r="F4" s="78">
        <v>1093</v>
      </c>
      <c r="G4" s="78">
        <v>1100</v>
      </c>
      <c r="H4" s="78">
        <v>1200</v>
      </c>
      <c r="I4" s="78">
        <v>1300</v>
      </c>
      <c r="J4" s="78">
        <v>1400</v>
      </c>
      <c r="K4" s="78">
        <v>1500</v>
      </c>
      <c r="L4" s="78">
        <v>1600</v>
      </c>
      <c r="M4" s="78">
        <v>1700</v>
      </c>
      <c r="N4" s="78">
        <v>1800</v>
      </c>
      <c r="O4" s="78">
        <v>1900</v>
      </c>
      <c r="P4" s="78">
        <v>2090</v>
      </c>
      <c r="Q4" s="78">
        <v>2093</v>
      </c>
      <c r="R4" s="78">
        <v>2100</v>
      </c>
      <c r="S4" s="78">
        <v>2200</v>
      </c>
      <c r="T4" s="78">
        <v>2300</v>
      </c>
      <c r="U4" s="78">
        <v>2490</v>
      </c>
      <c r="V4" s="78">
        <v>2500</v>
      </c>
      <c r="W4" s="78">
        <v>2600</v>
      </c>
      <c r="X4" s="78">
        <v>2700</v>
      </c>
      <c r="Y4" s="78">
        <v>2800</v>
      </c>
      <c r="Z4" s="78">
        <v>2991</v>
      </c>
      <c r="AA4" s="78">
        <v>2992</v>
      </c>
      <c r="AB4" s="78">
        <v>3000</v>
      </c>
      <c r="AC4" s="78">
        <v>3180</v>
      </c>
      <c r="AD4" s="78">
        <v>3300</v>
      </c>
      <c r="AE4" s="78">
        <v>3500</v>
      </c>
      <c r="AF4" s="78">
        <v>4180</v>
      </c>
      <c r="AG4" s="78">
        <v>4500</v>
      </c>
      <c r="AH4" s="78">
        <v>4900</v>
      </c>
      <c r="AI4" s="78">
        <v>5500</v>
      </c>
      <c r="AJ4" s="78">
        <v>5800</v>
      </c>
      <c r="AK4" s="78">
        <v>6480</v>
      </c>
      <c r="AL4" s="78">
        <v>6800</v>
      </c>
      <c r="AM4" s="78">
        <v>6980</v>
      </c>
      <c r="AN4" s="78">
        <v>8400</v>
      </c>
      <c r="AO4" s="78">
        <v>8592</v>
      </c>
      <c r="AP4" s="78">
        <v>9080</v>
      </c>
      <c r="AQ4" s="78">
        <v>9700</v>
      </c>
    </row>
    <row r="5" spans="1:43" s="82" customFormat="1" ht="9" customHeight="1" thickBot="1">
      <c r="A5" s="146"/>
      <c r="B5" s="139" t="s">
        <v>550</v>
      </c>
      <c r="C5" s="139" t="s">
        <v>220</v>
      </c>
      <c r="D5" s="139" t="s">
        <v>221</v>
      </c>
      <c r="E5" s="139" t="s">
        <v>222</v>
      </c>
      <c r="F5" s="139" t="s">
        <v>223</v>
      </c>
      <c r="G5" s="139" t="s">
        <v>224</v>
      </c>
      <c r="H5" s="139" t="s">
        <v>225</v>
      </c>
      <c r="I5" s="139" t="s">
        <v>226</v>
      </c>
      <c r="J5" s="139" t="s">
        <v>227</v>
      </c>
      <c r="K5" s="139" t="s">
        <v>228</v>
      </c>
      <c r="L5" s="139" t="s">
        <v>229</v>
      </c>
      <c r="M5" s="139" t="s">
        <v>230</v>
      </c>
      <c r="N5" s="139" t="s">
        <v>231</v>
      </c>
      <c r="O5" s="139" t="s">
        <v>232</v>
      </c>
      <c r="P5" s="140" t="s">
        <v>233</v>
      </c>
      <c r="Q5" s="140" t="s">
        <v>234</v>
      </c>
      <c r="R5" s="140" t="s">
        <v>235</v>
      </c>
      <c r="S5" s="140" t="s">
        <v>236</v>
      </c>
      <c r="T5" s="140" t="s">
        <v>237</v>
      </c>
      <c r="U5" s="140" t="s">
        <v>238</v>
      </c>
      <c r="V5" s="140" t="s">
        <v>239</v>
      </c>
      <c r="W5" s="140" t="s">
        <v>240</v>
      </c>
      <c r="X5" s="140" t="s">
        <v>241</v>
      </c>
      <c r="Y5" s="140" t="s">
        <v>242</v>
      </c>
      <c r="Z5" s="140" t="s">
        <v>243</v>
      </c>
      <c r="AA5" s="140" t="s">
        <v>244</v>
      </c>
      <c r="AB5" s="140" t="s">
        <v>245</v>
      </c>
      <c r="AC5" s="140" t="s">
        <v>246</v>
      </c>
      <c r="AD5" s="140" t="s">
        <v>247</v>
      </c>
      <c r="AE5" s="140" t="s">
        <v>248</v>
      </c>
      <c r="AF5" s="140" t="s">
        <v>249</v>
      </c>
      <c r="AG5" s="140" t="s">
        <v>250</v>
      </c>
      <c r="AH5" s="140" t="s">
        <v>251</v>
      </c>
      <c r="AI5" s="140" t="s">
        <v>252</v>
      </c>
      <c r="AJ5" s="140" t="s">
        <v>184</v>
      </c>
      <c r="AK5" s="140" t="s">
        <v>253</v>
      </c>
      <c r="AL5" s="140" t="s">
        <v>254</v>
      </c>
      <c r="AM5" s="140" t="s">
        <v>542</v>
      </c>
      <c r="AN5" s="140" t="s">
        <v>255</v>
      </c>
      <c r="AO5" s="140" t="s">
        <v>256</v>
      </c>
      <c r="AP5" s="140" t="s">
        <v>257</v>
      </c>
      <c r="AQ5" s="140" t="s">
        <v>258</v>
      </c>
    </row>
    <row r="6" spans="1:43" s="82" customFormat="1" ht="9.75" thickTop="1" thickBot="1">
      <c r="A6" s="146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</row>
    <row r="7" spans="1:43" s="83" customFormat="1" ht="9.75" thickTop="1" thickBot="1">
      <c r="A7" s="147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</row>
    <row r="8" spans="1:43" s="74" customFormat="1" ht="10.5" customHeight="1" thickTop="1">
      <c r="A8" s="65" t="s">
        <v>560</v>
      </c>
      <c r="B8" s="115">
        <v>1.0596911246249734</v>
      </c>
      <c r="C8" s="87">
        <v>3.4687689877387217E-3</v>
      </c>
      <c r="D8" s="87">
        <v>0.33620630597475976</v>
      </c>
      <c r="E8" s="87">
        <v>0.3337965747811194</v>
      </c>
      <c r="F8" s="87">
        <v>0.18499410042703726</v>
      </c>
      <c r="G8" s="87">
        <v>2.2427725050669717E-2</v>
      </c>
      <c r="H8" s="87">
        <v>0.41797058535404319</v>
      </c>
      <c r="I8" s="87">
        <v>2.7648252036365168E-3</v>
      </c>
      <c r="J8" s="87">
        <v>1.6275924994068004E-3</v>
      </c>
      <c r="K8" s="87">
        <v>4.7173464055613509E-3</v>
      </c>
      <c r="L8" s="87">
        <v>5.5482423090451823E-2</v>
      </c>
      <c r="M8" s="87">
        <v>3.1576065345079049E-2</v>
      </c>
      <c r="N8" s="87">
        <v>2.3025426837562151E-3</v>
      </c>
      <c r="O8" s="87">
        <v>4.6543995004129139E-2</v>
      </c>
      <c r="P8" s="87">
        <v>7.1792622621014357E-3</v>
      </c>
      <c r="Q8" s="87">
        <v>4.3116588069495336E-3</v>
      </c>
      <c r="R8" s="87">
        <v>2.3239042712585442E-3</v>
      </c>
      <c r="S8" s="87">
        <v>8.1896796438919155E-3</v>
      </c>
      <c r="T8" s="87">
        <v>1.0181123618427863E-2</v>
      </c>
      <c r="U8" s="87">
        <v>6.3525567133804316E-3</v>
      </c>
      <c r="V8" s="87">
        <v>2.0562833727674349E-3</v>
      </c>
      <c r="W8" s="87">
        <v>1.1948531316009054E-3</v>
      </c>
      <c r="X8" s="87">
        <v>2.7137193071239186E-3</v>
      </c>
      <c r="Y8" s="87">
        <v>2.7197253401161766E-3</v>
      </c>
      <c r="Z8" s="87">
        <v>2.5324569685223324E-3</v>
      </c>
      <c r="AA8" s="87">
        <v>2.212228849953736E-3</v>
      </c>
      <c r="AB8" s="87">
        <v>2.0868471056866597E-3</v>
      </c>
      <c r="AC8" s="87">
        <v>6.3794486049731716E-3</v>
      </c>
      <c r="AD8" s="87">
        <v>9.3886669285336431E-4</v>
      </c>
      <c r="AE8" s="87">
        <v>3.1995084410216868E-3</v>
      </c>
      <c r="AF8" s="87">
        <v>5.6212283536021136E-3</v>
      </c>
      <c r="AG8" s="87">
        <v>6.7683724691215011E-3</v>
      </c>
      <c r="AH8" s="87">
        <v>6.9171294837244383E-3</v>
      </c>
      <c r="AI8" s="87">
        <v>5.1240784194838948E-2</v>
      </c>
      <c r="AJ8" s="87">
        <v>1.2566426470961229E-3</v>
      </c>
      <c r="AK8" s="87">
        <v>9.8874251525178582E-4</v>
      </c>
      <c r="AL8" s="87">
        <v>1.8860691484206746E-4</v>
      </c>
      <c r="AM8" s="87">
        <v>1.6653437675312975E-3</v>
      </c>
      <c r="AN8" s="87">
        <v>5.1223443788803273E-3</v>
      </c>
      <c r="AO8" s="87">
        <v>3.3643202892638989E-3</v>
      </c>
      <c r="AP8" s="87">
        <v>6.2232610997716813E-3</v>
      </c>
      <c r="AQ8" s="87">
        <v>2.2695755199083253E-16</v>
      </c>
    </row>
    <row r="9" spans="1:43" s="74" customFormat="1" ht="10.5" customHeight="1">
      <c r="A9" s="91" t="s">
        <v>259</v>
      </c>
      <c r="B9" s="87">
        <v>3.872071257568454E-4</v>
      </c>
      <c r="C9" s="87">
        <v>1.0021418331065652</v>
      </c>
      <c r="D9" s="87">
        <v>2.9058805282341116E-4</v>
      </c>
      <c r="E9" s="87">
        <v>4.9010207891640538E-4</v>
      </c>
      <c r="F9" s="87">
        <v>4.938744164483587E-4</v>
      </c>
      <c r="G9" s="87">
        <v>3.3920725751252807E-4</v>
      </c>
      <c r="H9" s="87">
        <v>2.1115796813474111E-4</v>
      </c>
      <c r="I9" s="87">
        <v>4.1693652897259941E-4</v>
      </c>
      <c r="J9" s="87">
        <v>1.731913204202489E-4</v>
      </c>
      <c r="K9" s="87">
        <v>3.2356811569799013E-4</v>
      </c>
      <c r="L9" s="87">
        <v>8.630977338242769E-4</v>
      </c>
      <c r="M9" s="87">
        <v>6.4062898221897626E-4</v>
      </c>
      <c r="N9" s="87">
        <v>3.3054115542020687E-4</v>
      </c>
      <c r="O9" s="87">
        <v>1.2350299310049013E-2</v>
      </c>
      <c r="P9" s="87">
        <v>2.1673183289307855E-3</v>
      </c>
      <c r="Q9" s="87">
        <v>7.953974206410477E-4</v>
      </c>
      <c r="R9" s="87">
        <v>2.1353569810341947E-4</v>
      </c>
      <c r="S9" s="87">
        <v>6.3134287337689675E-4</v>
      </c>
      <c r="T9" s="87">
        <v>5.0335351666774561E-3</v>
      </c>
      <c r="U9" s="87">
        <v>6.1572459590886735E-3</v>
      </c>
      <c r="V9" s="87">
        <v>7.3033842006439882E-4</v>
      </c>
      <c r="W9" s="87">
        <v>1.5539795768442622E-4</v>
      </c>
      <c r="X9" s="87">
        <v>6.2767953739403814E-4</v>
      </c>
      <c r="Y9" s="87">
        <v>4.7834801361919688E-4</v>
      </c>
      <c r="Z9" s="87">
        <v>5.1388695307762113E-4</v>
      </c>
      <c r="AA9" s="87">
        <v>6.5506259387922107E-4</v>
      </c>
      <c r="AB9" s="87">
        <v>4.5276939522746886E-4</v>
      </c>
      <c r="AC9" s="87">
        <v>5.0626880170675191E-4</v>
      </c>
      <c r="AD9" s="87">
        <v>3.147888490348319E-4</v>
      </c>
      <c r="AE9" s="87">
        <v>1.0926565717456814E-3</v>
      </c>
      <c r="AF9" s="87">
        <v>9.6621288792518502E-4</v>
      </c>
      <c r="AG9" s="87">
        <v>2.7495937149692856E-4</v>
      </c>
      <c r="AH9" s="87">
        <v>1.5361767400858309E-3</v>
      </c>
      <c r="AI9" s="87">
        <v>1.8697463862550392E-4</v>
      </c>
      <c r="AJ9" s="87">
        <v>7.2560456781069197E-5</v>
      </c>
      <c r="AK9" s="87">
        <v>1.0419148063951456E-4</v>
      </c>
      <c r="AL9" s="87">
        <v>5.0186021106231939E-5</v>
      </c>
      <c r="AM9" s="87">
        <v>1.267353069736863E-4</v>
      </c>
      <c r="AN9" s="87">
        <v>1.0017258559369035E-4</v>
      </c>
      <c r="AO9" s="87">
        <v>9.318462988400469E-5</v>
      </c>
      <c r="AP9" s="87">
        <v>1.6047737764390913E-4</v>
      </c>
      <c r="AQ9" s="87">
        <v>9.2193684159128644E-18</v>
      </c>
    </row>
    <row r="10" spans="1:43" s="74" customFormat="1" ht="10.5" customHeight="1">
      <c r="A10" s="91" t="s">
        <v>260</v>
      </c>
      <c r="B10" s="87">
        <v>1.3769277791124807E-3</v>
      </c>
      <c r="C10" s="87">
        <v>2.7170510511766844E-4</v>
      </c>
      <c r="D10" s="87">
        <v>1.0311736069325352</v>
      </c>
      <c r="E10" s="87">
        <v>6.2174287263663179E-4</v>
      </c>
      <c r="F10" s="87">
        <v>2.2850455268273021E-3</v>
      </c>
      <c r="G10" s="87">
        <v>2.2449663662372699E-4</v>
      </c>
      <c r="H10" s="87">
        <v>6.4626746516330508E-4</v>
      </c>
      <c r="I10" s="87">
        <v>1.9232565961517053E-4</v>
      </c>
      <c r="J10" s="87">
        <v>1.3611844428451449E-4</v>
      </c>
      <c r="K10" s="87">
        <v>6.5255812463482022E-3</v>
      </c>
      <c r="L10" s="87">
        <v>4.0223267440159537E-4</v>
      </c>
      <c r="M10" s="87">
        <v>2.761722096053733E-4</v>
      </c>
      <c r="N10" s="87">
        <v>1.811272551310311E-4</v>
      </c>
      <c r="O10" s="87">
        <v>4.1600225149079099E-3</v>
      </c>
      <c r="P10" s="87">
        <v>6.9673645270926547E-4</v>
      </c>
      <c r="Q10" s="87">
        <v>4.529152312025935E-4</v>
      </c>
      <c r="R10" s="87">
        <v>5.8062747758442048E-4</v>
      </c>
      <c r="S10" s="87">
        <v>2.7832772596105324E-4</v>
      </c>
      <c r="T10" s="87">
        <v>8.6049783055431868E-4</v>
      </c>
      <c r="U10" s="87">
        <v>2.517289527768232E-4</v>
      </c>
      <c r="V10" s="87">
        <v>2.0079357669856683E-4</v>
      </c>
      <c r="W10" s="87">
        <v>1.2403250584546024E-4</v>
      </c>
      <c r="X10" s="87">
        <v>2.555002805944243E-4</v>
      </c>
      <c r="Y10" s="87">
        <v>2.8702837281460524E-4</v>
      </c>
      <c r="Z10" s="87">
        <v>3.3380451383013338E-4</v>
      </c>
      <c r="AA10" s="87">
        <v>2.1054895353307963E-4</v>
      </c>
      <c r="AB10" s="87">
        <v>2.0262979190650951E-4</v>
      </c>
      <c r="AC10" s="87">
        <v>2.7336024521623165E-4</v>
      </c>
      <c r="AD10" s="87">
        <v>9.7665455172912742E-5</v>
      </c>
      <c r="AE10" s="87">
        <v>1.1896105142384012E-4</v>
      </c>
      <c r="AF10" s="87">
        <v>1.8493530831587126E-4</v>
      </c>
      <c r="AG10" s="87">
        <v>5.1095937048102223E-4</v>
      </c>
      <c r="AH10" s="87">
        <v>7.0275423639167283E-4</v>
      </c>
      <c r="AI10" s="87">
        <v>3.1460648195915993E-2</v>
      </c>
      <c r="AJ10" s="87">
        <v>2.2288060498312746E-4</v>
      </c>
      <c r="AK10" s="87">
        <v>2.7839962017699459E-4</v>
      </c>
      <c r="AL10" s="87">
        <v>2.272131828995408E-5</v>
      </c>
      <c r="AM10" s="87">
        <v>2.7705809382115007E-4</v>
      </c>
      <c r="AN10" s="87">
        <v>1.4965839439038584E-3</v>
      </c>
      <c r="AO10" s="87">
        <v>1.3190531196210608E-3</v>
      </c>
      <c r="AP10" s="87">
        <v>1.8077171818619703E-3</v>
      </c>
      <c r="AQ10" s="87">
        <v>1.7139583769470246E-17</v>
      </c>
    </row>
    <row r="11" spans="1:43" s="74" customFormat="1" ht="10.5" customHeight="1">
      <c r="A11" s="91" t="s">
        <v>261</v>
      </c>
      <c r="B11" s="87">
        <v>1.590268585833458E-4</v>
      </c>
      <c r="C11" s="87">
        <v>1.9399124023018243E-5</v>
      </c>
      <c r="D11" s="87">
        <v>2.3067802943340073E-3</v>
      </c>
      <c r="E11" s="87">
        <v>1.0061070175104359</v>
      </c>
      <c r="F11" s="87">
        <v>3.7384271303044871E-3</v>
      </c>
      <c r="G11" s="87">
        <v>6.7393838540719614E-3</v>
      </c>
      <c r="H11" s="87">
        <v>6.8322639632395742E-5</v>
      </c>
      <c r="I11" s="87">
        <v>1.2650787758077341E-5</v>
      </c>
      <c r="J11" s="87">
        <v>7.9775223842837858E-6</v>
      </c>
      <c r="K11" s="87">
        <v>3.9063536863338042E-5</v>
      </c>
      <c r="L11" s="87">
        <v>3.3964755229562707E-5</v>
      </c>
      <c r="M11" s="87">
        <v>4.5262370096709662E-5</v>
      </c>
      <c r="N11" s="87">
        <v>1.2356234269144094E-5</v>
      </c>
      <c r="O11" s="87">
        <v>2.5522583924326119E-4</v>
      </c>
      <c r="P11" s="87">
        <v>1.5688529653219607E-4</v>
      </c>
      <c r="Q11" s="87">
        <v>7.5170308117170396E-5</v>
      </c>
      <c r="R11" s="87">
        <v>1.4740932062565982E-4</v>
      </c>
      <c r="S11" s="87">
        <v>1.9103128720332377E-5</v>
      </c>
      <c r="T11" s="87">
        <v>6.1908145536237634E-5</v>
      </c>
      <c r="U11" s="87">
        <v>1.5138282843023765E-5</v>
      </c>
      <c r="V11" s="87">
        <v>1.192445938203517E-5</v>
      </c>
      <c r="W11" s="87">
        <v>7.4914257624380033E-6</v>
      </c>
      <c r="X11" s="87">
        <v>1.5339366493149447E-5</v>
      </c>
      <c r="Y11" s="87">
        <v>1.6371626018846251E-5</v>
      </c>
      <c r="Z11" s="87">
        <v>1.9255677074774144E-5</v>
      </c>
      <c r="AA11" s="87">
        <v>1.2621520173540411E-5</v>
      </c>
      <c r="AB11" s="87">
        <v>1.2226433237261408E-5</v>
      </c>
      <c r="AC11" s="87">
        <v>1.6456001232980199E-5</v>
      </c>
      <c r="AD11" s="87">
        <v>6.1427653458658564E-6</v>
      </c>
      <c r="AE11" s="87">
        <v>7.1518400535242509E-6</v>
      </c>
      <c r="AF11" s="87">
        <v>1.2053973836146502E-5</v>
      </c>
      <c r="AG11" s="87">
        <v>2.7053864956272164E-5</v>
      </c>
      <c r="AH11" s="87">
        <v>4.1605524477556666E-5</v>
      </c>
      <c r="AI11" s="87">
        <v>1.6328669322843471E-3</v>
      </c>
      <c r="AJ11" s="87">
        <v>1.1982964336702747E-5</v>
      </c>
      <c r="AK11" s="87">
        <v>1.6714264503494095E-5</v>
      </c>
      <c r="AL11" s="87">
        <v>1.4162618530906964E-6</v>
      </c>
      <c r="AM11" s="87">
        <v>1.6032866580788612E-5</v>
      </c>
      <c r="AN11" s="87">
        <v>8.1413137091514466E-5</v>
      </c>
      <c r="AO11" s="87">
        <v>5.0995106476697632E-5</v>
      </c>
      <c r="AP11" s="87">
        <v>9.3588581000709239E-5</v>
      </c>
      <c r="AQ11" s="87">
        <v>9.0750472909576184E-19</v>
      </c>
    </row>
    <row r="12" spans="1:43" s="74" customFormat="1" ht="10.5" customHeight="1">
      <c r="A12" s="91" t="s">
        <v>262</v>
      </c>
      <c r="B12" s="87">
        <v>2.790246239393596E-2</v>
      </c>
      <c r="C12" s="87">
        <v>3.5191873277929139E-3</v>
      </c>
      <c r="D12" s="87">
        <v>3.4637769062638817E-2</v>
      </c>
      <c r="E12" s="87">
        <v>1.0723254368044234E-2</v>
      </c>
      <c r="F12" s="87">
        <v>1.0864856083519567</v>
      </c>
      <c r="G12" s="87">
        <v>7.058960794859427E-3</v>
      </c>
      <c r="H12" s="87">
        <v>1.165661890129409E-2</v>
      </c>
      <c r="I12" s="87">
        <v>1.8892941508796648E-3</v>
      </c>
      <c r="J12" s="87">
        <v>1.1504241211022202E-3</v>
      </c>
      <c r="K12" s="87">
        <v>2.5682006223944312E-3</v>
      </c>
      <c r="L12" s="87">
        <v>6.9470087503726539E-3</v>
      </c>
      <c r="M12" s="87">
        <v>6.0908376482076126E-3</v>
      </c>
      <c r="N12" s="87">
        <v>1.8992583248907656E-3</v>
      </c>
      <c r="O12" s="87">
        <v>6.3579069420701767E-2</v>
      </c>
      <c r="P12" s="87">
        <v>8.8879006790054185E-3</v>
      </c>
      <c r="Q12" s="87">
        <v>6.4812416152464662E-3</v>
      </c>
      <c r="R12" s="87">
        <v>1.7816799224600461E-3</v>
      </c>
      <c r="S12" s="87">
        <v>3.4212750316269429E-3</v>
      </c>
      <c r="T12" s="87">
        <v>1.2137954010867695E-2</v>
      </c>
      <c r="U12" s="87">
        <v>2.7912023488589166E-3</v>
      </c>
      <c r="V12" s="87">
        <v>1.7853182566019061E-3</v>
      </c>
      <c r="W12" s="87">
        <v>9.1152200884228975E-4</v>
      </c>
      <c r="X12" s="87">
        <v>2.6128720219454442E-3</v>
      </c>
      <c r="Y12" s="87">
        <v>2.3616449008571558E-3</v>
      </c>
      <c r="Z12" s="87">
        <v>2.6491903357693664E-3</v>
      </c>
      <c r="AA12" s="87">
        <v>2.2110874700032178E-3</v>
      </c>
      <c r="AB12" s="87">
        <v>2.0786720333671178E-3</v>
      </c>
      <c r="AC12" s="87">
        <v>2.830229528983535E-3</v>
      </c>
      <c r="AD12" s="87">
        <v>6.7160317655571504E-4</v>
      </c>
      <c r="AE12" s="87">
        <v>8.3343430480501475E-4</v>
      </c>
      <c r="AF12" s="87">
        <v>1.7219788239658401E-3</v>
      </c>
      <c r="AG12" s="87">
        <v>4.1533113576677615E-3</v>
      </c>
      <c r="AH12" s="87">
        <v>8.2231935521598354E-3</v>
      </c>
      <c r="AI12" s="87">
        <v>3.0376130475613002E-2</v>
      </c>
      <c r="AJ12" s="87">
        <v>6.3631312097968808E-4</v>
      </c>
      <c r="AK12" s="87">
        <v>7.9340420177913642E-4</v>
      </c>
      <c r="AL12" s="87">
        <v>1.18025628305823E-4</v>
      </c>
      <c r="AM12" s="87">
        <v>8.4284055900403802E-4</v>
      </c>
      <c r="AN12" s="87">
        <v>2.0242839026574874E-3</v>
      </c>
      <c r="AO12" s="87">
        <v>1.570139669327247E-3</v>
      </c>
      <c r="AP12" s="87">
        <v>3.9591425079088197E-3</v>
      </c>
      <c r="AQ12" s="87">
        <v>1.3926302789290456E-16</v>
      </c>
    </row>
    <row r="13" spans="1:43" s="74" customFormat="1" ht="10.5" customHeight="1">
      <c r="A13" s="91" t="s">
        <v>263</v>
      </c>
      <c r="B13" s="87">
        <v>3.8259115266803007E-5</v>
      </c>
      <c r="C13" s="87">
        <v>9.2567218835196393E-5</v>
      </c>
      <c r="D13" s="87">
        <v>8.9413383471967931E-5</v>
      </c>
      <c r="E13" s="87">
        <v>8.6956227439536414E-5</v>
      </c>
      <c r="F13" s="87">
        <v>3.3962678930439305E-4</v>
      </c>
      <c r="G13" s="87">
        <v>1.0304731310829047</v>
      </c>
      <c r="H13" s="87">
        <v>6.9091885615906042E-5</v>
      </c>
      <c r="I13" s="87">
        <v>1.103015756375488E-4</v>
      </c>
      <c r="J13" s="87">
        <v>6.1839152190201253E-5</v>
      </c>
      <c r="K13" s="87">
        <v>7.8593634727140122E-5</v>
      </c>
      <c r="L13" s="87">
        <v>8.7300624962304273E-5</v>
      </c>
      <c r="M13" s="87">
        <v>8.5537080903871755E-5</v>
      </c>
      <c r="N13" s="87">
        <v>7.3359126041172874E-5</v>
      </c>
      <c r="O13" s="87">
        <v>5.3290043430032226E-4</v>
      </c>
      <c r="P13" s="87">
        <v>1.6114001040769106E-4</v>
      </c>
      <c r="Q13" s="87">
        <v>1.0908878280196615E-4</v>
      </c>
      <c r="R13" s="87">
        <v>3.0356477066810955E-4</v>
      </c>
      <c r="S13" s="87">
        <v>8.2066670755031863E-5</v>
      </c>
      <c r="T13" s="87">
        <v>1.6584638593936536E-4</v>
      </c>
      <c r="U13" s="87">
        <v>8.936662811521171E-5</v>
      </c>
      <c r="V13" s="87">
        <v>9.2556923601965781E-5</v>
      </c>
      <c r="W13" s="87">
        <v>6.4996293759894501E-5</v>
      </c>
      <c r="X13" s="87">
        <v>9.8665350980042506E-5</v>
      </c>
      <c r="Y13" s="87">
        <v>1.3971510921648555E-4</v>
      </c>
      <c r="Z13" s="87">
        <v>1.7988493270816496E-4</v>
      </c>
      <c r="AA13" s="87">
        <v>8.0231919042723853E-5</v>
      </c>
      <c r="AB13" s="87">
        <v>7.4335885864581789E-5</v>
      </c>
      <c r="AC13" s="87">
        <v>8.3949078176751238E-5</v>
      </c>
      <c r="AD13" s="87">
        <v>6.3488122498145253E-5</v>
      </c>
      <c r="AE13" s="87">
        <v>7.0391629831543877E-5</v>
      </c>
      <c r="AF13" s="87">
        <v>8.6728642920599436E-5</v>
      </c>
      <c r="AG13" s="87">
        <v>1.6051574388238599E-4</v>
      </c>
      <c r="AH13" s="87">
        <v>2.3728223424019097E-4</v>
      </c>
      <c r="AI13" s="87">
        <v>3.2426608600464743E-2</v>
      </c>
      <c r="AJ13" s="87">
        <v>1.8479148104407628E-4</v>
      </c>
      <c r="AK13" s="87">
        <v>2.9382679851836982E-4</v>
      </c>
      <c r="AL13" s="87">
        <v>1.7548339112054086E-5</v>
      </c>
      <c r="AM13" s="87">
        <v>2.3278688838595358E-4</v>
      </c>
      <c r="AN13" s="87">
        <v>4.3123879630975768E-4</v>
      </c>
      <c r="AO13" s="87">
        <v>5.2505361246135587E-4</v>
      </c>
      <c r="AP13" s="87">
        <v>1.5561253673205427E-3</v>
      </c>
      <c r="AQ13" s="87">
        <v>5.3841160362503946E-18</v>
      </c>
    </row>
    <row r="14" spans="1:43" s="74" customFormat="1" ht="10.5" customHeight="1">
      <c r="A14" s="91" t="s">
        <v>264</v>
      </c>
      <c r="B14" s="87">
        <v>1.3825681131556066E-7</v>
      </c>
      <c r="C14" s="87">
        <v>1.2969036991851219E-7</v>
      </c>
      <c r="D14" s="87">
        <v>8.1349132473782266E-8</v>
      </c>
      <c r="E14" s="87">
        <v>8.2074326111686789E-8</v>
      </c>
      <c r="F14" s="87">
        <v>7.5113598841065631E-8</v>
      </c>
      <c r="G14" s="87">
        <v>3.1459354749019805E-8</v>
      </c>
      <c r="H14" s="87">
        <v>1.024175996682666</v>
      </c>
      <c r="I14" s="87">
        <v>1.1319659483709787E-7</v>
      </c>
      <c r="J14" s="87">
        <v>2.1640605463629549E-7</v>
      </c>
      <c r="K14" s="87">
        <v>2.3134413328265165E-7</v>
      </c>
      <c r="L14" s="87">
        <v>6.9678742704980759E-8</v>
      </c>
      <c r="M14" s="87">
        <v>1.3541053620299611E-7</v>
      </c>
      <c r="N14" s="87">
        <v>9.3370524002783301E-8</v>
      </c>
      <c r="O14" s="87">
        <v>9.5844253288266407E-8</v>
      </c>
      <c r="P14" s="87">
        <v>8.2783315131550039E-6</v>
      </c>
      <c r="Q14" s="87">
        <v>1.6631883512318229E-7</v>
      </c>
      <c r="R14" s="87">
        <v>6.9324466083378696E-8</v>
      </c>
      <c r="S14" s="87">
        <v>1.0875057870053472E-6</v>
      </c>
      <c r="T14" s="87">
        <v>3.1062806180713145E-8</v>
      </c>
      <c r="U14" s="87">
        <v>1.6142031267678942E-8</v>
      </c>
      <c r="V14" s="87">
        <v>2.3213243572979516E-8</v>
      </c>
      <c r="W14" s="87">
        <v>1.8401839934640681E-8</v>
      </c>
      <c r="X14" s="87">
        <v>4.375112391666005E-8</v>
      </c>
      <c r="Y14" s="87">
        <v>2.3007363449352847E-8</v>
      </c>
      <c r="Z14" s="87">
        <v>3.256499404015574E-8</v>
      </c>
      <c r="AA14" s="87">
        <v>3.0624585666499092E-8</v>
      </c>
      <c r="AB14" s="87">
        <v>4.4967562839169698E-8</v>
      </c>
      <c r="AC14" s="87">
        <v>5.644357854483696E-8</v>
      </c>
      <c r="AD14" s="87">
        <v>1.1755000532424397E-8</v>
      </c>
      <c r="AE14" s="87">
        <v>2.252125439149813E-8</v>
      </c>
      <c r="AF14" s="87">
        <v>6.2265431997605293E-8</v>
      </c>
      <c r="AG14" s="87">
        <v>1.5554257131603596E-8</v>
      </c>
      <c r="AH14" s="87">
        <v>1.663502778958112E-8</v>
      </c>
      <c r="AI14" s="87">
        <v>1.3894752627311201E-8</v>
      </c>
      <c r="AJ14" s="87">
        <v>4.466798638366588E-9</v>
      </c>
      <c r="AK14" s="87">
        <v>2.5780518810806923E-9</v>
      </c>
      <c r="AL14" s="87">
        <v>5.8420112703022338E-9</v>
      </c>
      <c r="AM14" s="87">
        <v>7.8433578760656244E-9</v>
      </c>
      <c r="AN14" s="87">
        <v>5.7624612467695805E-9</v>
      </c>
      <c r="AO14" s="87">
        <v>1.2730294816926895E-8</v>
      </c>
      <c r="AP14" s="87">
        <v>1.4529417424796942E-8</v>
      </c>
      <c r="AQ14" s="87">
        <v>5.2153367192745887E-22</v>
      </c>
    </row>
    <row r="15" spans="1:43" s="74" customFormat="1" ht="10.5" customHeight="1">
      <c r="A15" s="91" t="s">
        <v>265</v>
      </c>
      <c r="B15" s="87">
        <v>1.0847861027239614E-3</v>
      </c>
      <c r="C15" s="87">
        <v>3.1982000590711421E-3</v>
      </c>
      <c r="D15" s="87">
        <v>8.6106154886997897E-4</v>
      </c>
      <c r="E15" s="87">
        <v>4.4333714415585037E-4</v>
      </c>
      <c r="F15" s="87">
        <v>1.1548362852994434E-3</v>
      </c>
      <c r="G15" s="87">
        <v>3.8762307066233224E-4</v>
      </c>
      <c r="H15" s="87">
        <v>5.480254530308709E-4</v>
      </c>
      <c r="I15" s="87">
        <v>1.0920597024315417</v>
      </c>
      <c r="J15" s="87">
        <v>0.1535602495892712</v>
      </c>
      <c r="K15" s="87">
        <v>1.3235995931248181E-2</v>
      </c>
      <c r="L15" s="87">
        <v>3.5744128845332775E-4</v>
      </c>
      <c r="M15" s="87">
        <v>3.2936569265803648E-3</v>
      </c>
      <c r="N15" s="87">
        <v>6.6539688506382525E-4</v>
      </c>
      <c r="O15" s="87">
        <v>4.3341016106365201E-4</v>
      </c>
      <c r="P15" s="87">
        <v>3.4383835605255974E-3</v>
      </c>
      <c r="Q15" s="87">
        <v>4.7395542043703245E-3</v>
      </c>
      <c r="R15" s="87">
        <v>4.5002747741355051E-4</v>
      </c>
      <c r="S15" s="87">
        <v>6.0942382714245825E-3</v>
      </c>
      <c r="T15" s="87">
        <v>3.6970878558606105E-4</v>
      </c>
      <c r="U15" s="87">
        <v>1.1730177943617572E-4</v>
      </c>
      <c r="V15" s="87">
        <v>9.5525733160259927E-4</v>
      </c>
      <c r="W15" s="87">
        <v>3.0970190355774588E-4</v>
      </c>
      <c r="X15" s="87">
        <v>2.6979963506538758E-4</v>
      </c>
      <c r="Y15" s="87">
        <v>5.2625432672118427E-4</v>
      </c>
      <c r="Z15" s="87">
        <v>1.0301830277204911E-3</v>
      </c>
      <c r="AA15" s="87">
        <v>3.8999648417831064E-3</v>
      </c>
      <c r="AB15" s="87">
        <v>3.7631995559367676E-3</v>
      </c>
      <c r="AC15" s="87">
        <v>1.2485294587270056E-2</v>
      </c>
      <c r="AD15" s="87">
        <v>4.4409957573459112E-4</v>
      </c>
      <c r="AE15" s="87">
        <v>1.7095440046735111E-4</v>
      </c>
      <c r="AF15" s="87">
        <v>8.7302598496561703E-4</v>
      </c>
      <c r="AG15" s="87">
        <v>2.0311596014712448E-4</v>
      </c>
      <c r="AH15" s="87">
        <v>3.2867510491019621E-4</v>
      </c>
      <c r="AI15" s="87">
        <v>1.3926180104911539E-3</v>
      </c>
      <c r="AJ15" s="87">
        <v>1.6973277097092734E-4</v>
      </c>
      <c r="AK15" s="87">
        <v>1.3624610519104741E-4</v>
      </c>
      <c r="AL15" s="87">
        <v>1.8545073768792198E-5</v>
      </c>
      <c r="AM15" s="87">
        <v>1.4557584246255848E-4</v>
      </c>
      <c r="AN15" s="87">
        <v>1.752714260291805E-4</v>
      </c>
      <c r="AO15" s="87">
        <v>1.5220673796253372E-4</v>
      </c>
      <c r="AP15" s="87">
        <v>2.3102909997144597E-3</v>
      </c>
      <c r="AQ15" s="87">
        <v>6.8110165959463923E-18</v>
      </c>
    </row>
    <row r="16" spans="1:43" s="74" customFormat="1" ht="10.5" customHeight="1">
      <c r="A16" s="91" t="s">
        <v>266</v>
      </c>
      <c r="B16" s="87">
        <v>7.4410804385582137E-5</v>
      </c>
      <c r="C16" s="87">
        <v>1.8901405041365642E-4</v>
      </c>
      <c r="D16" s="87">
        <v>1.2802065708323329E-4</v>
      </c>
      <c r="E16" s="87">
        <v>1.5361426041116968E-4</v>
      </c>
      <c r="F16" s="87">
        <v>1.3330656727762014E-4</v>
      </c>
      <c r="G16" s="87">
        <v>1.5801986752151474E-4</v>
      </c>
      <c r="H16" s="87">
        <v>1.0108973494146796E-4</v>
      </c>
      <c r="I16" s="87">
        <v>1.1752337642476032E-2</v>
      </c>
      <c r="J16" s="87">
        <v>1.0115848027381324</v>
      </c>
      <c r="K16" s="87">
        <v>2.8461687646595316E-4</v>
      </c>
      <c r="L16" s="87">
        <v>1.614325020196834E-4</v>
      </c>
      <c r="M16" s="87">
        <v>1.5588882254528107E-4</v>
      </c>
      <c r="N16" s="87">
        <v>8.3884899405911156E-5</v>
      </c>
      <c r="O16" s="87">
        <v>8.2897486334322453E-5</v>
      </c>
      <c r="P16" s="87">
        <v>1.6021892255200037E-4</v>
      </c>
      <c r="Q16" s="87">
        <v>2.0148915145782744E-4</v>
      </c>
      <c r="R16" s="87">
        <v>1.6567985183319473E-4</v>
      </c>
      <c r="S16" s="87">
        <v>1.5531640652394042E-4</v>
      </c>
      <c r="T16" s="87">
        <v>1.4182800369964398E-4</v>
      </c>
      <c r="U16" s="87">
        <v>9.3002913271663821E-5</v>
      </c>
      <c r="V16" s="87">
        <v>1.0196094948366367E-4</v>
      </c>
      <c r="W16" s="87">
        <v>8.6970662690738238E-5</v>
      </c>
      <c r="X16" s="87">
        <v>1.0768326784910243E-4</v>
      </c>
      <c r="Y16" s="87">
        <v>1.2617464820886988E-4</v>
      </c>
      <c r="Z16" s="87">
        <v>1.3642981558312562E-4</v>
      </c>
      <c r="AA16" s="87">
        <v>1.3399825807719926E-4</v>
      </c>
      <c r="AB16" s="87">
        <v>4.1972792359688322E-4</v>
      </c>
      <c r="AC16" s="87">
        <v>2.6757340261505166E-4</v>
      </c>
      <c r="AD16" s="87">
        <v>5.3515180816178563E-5</v>
      </c>
      <c r="AE16" s="87">
        <v>3.6855773700290227E-4</v>
      </c>
      <c r="AF16" s="87">
        <v>1.0998050583220555E-4</v>
      </c>
      <c r="AG16" s="87">
        <v>3.2639410251164856E-4</v>
      </c>
      <c r="AH16" s="87">
        <v>8.04058216948242E-4</v>
      </c>
      <c r="AI16" s="87">
        <v>7.1585239300307312E-4</v>
      </c>
      <c r="AJ16" s="87">
        <v>3.3952733002406955E-4</v>
      </c>
      <c r="AK16" s="87">
        <v>6.3638046201054915E-4</v>
      </c>
      <c r="AL16" s="87">
        <v>5.5552382915181062E-5</v>
      </c>
      <c r="AM16" s="87">
        <v>4.9244695345064429E-4</v>
      </c>
      <c r="AN16" s="87">
        <v>4.6816428361526465E-4</v>
      </c>
      <c r="AO16" s="87">
        <v>1.3627429381214202E-4</v>
      </c>
      <c r="AP16" s="87">
        <v>2.1049941562632807E-3</v>
      </c>
      <c r="AQ16" s="87">
        <v>1.0945877457327769E-17</v>
      </c>
    </row>
    <row r="17" spans="1:43" s="74" customFormat="1" ht="10.5" customHeight="1">
      <c r="A17" s="64" t="s">
        <v>267</v>
      </c>
      <c r="B17" s="87">
        <v>9.8729565217169129E-6</v>
      </c>
      <c r="C17" s="87">
        <v>1.1100224825331973E-5</v>
      </c>
      <c r="D17" s="87">
        <v>2.9044229190731191E-5</v>
      </c>
      <c r="E17" s="87">
        <v>7.931007151124298E-6</v>
      </c>
      <c r="F17" s="87">
        <v>5.9158355011359108E-5</v>
      </c>
      <c r="G17" s="87">
        <v>1.0003541516276728E-5</v>
      </c>
      <c r="H17" s="87">
        <v>6.711276880751162E-6</v>
      </c>
      <c r="I17" s="87">
        <v>1.4473489747386976E-5</v>
      </c>
      <c r="J17" s="87">
        <v>1.1131127869082861E-4</v>
      </c>
      <c r="K17" s="87">
        <v>1.0523654539717386</v>
      </c>
      <c r="L17" s="87">
        <v>1.6256506430253908E-5</v>
      </c>
      <c r="M17" s="87">
        <v>1.760195653431714E-5</v>
      </c>
      <c r="N17" s="87">
        <v>7.6771980956236224E-6</v>
      </c>
      <c r="O17" s="87">
        <v>9.024708468934157E-6</v>
      </c>
      <c r="P17" s="87">
        <v>1.2775596976046251E-4</v>
      </c>
      <c r="Q17" s="87">
        <v>3.2589159868036251E-5</v>
      </c>
      <c r="R17" s="87">
        <v>9.0906913237708441E-6</v>
      </c>
      <c r="S17" s="87">
        <v>2.0751940076753968E-5</v>
      </c>
      <c r="T17" s="87">
        <v>1.5350013774628699E-5</v>
      </c>
      <c r="U17" s="87">
        <v>1.2534022665415572E-5</v>
      </c>
      <c r="V17" s="87">
        <v>6.6367728287641498E-6</v>
      </c>
      <c r="W17" s="87">
        <v>9.282371600881429E-6</v>
      </c>
      <c r="X17" s="87">
        <v>7.2910080494507588E-6</v>
      </c>
      <c r="Y17" s="87">
        <v>4.4390681431212056E-5</v>
      </c>
      <c r="Z17" s="87">
        <v>1.7467341365862763E-5</v>
      </c>
      <c r="AA17" s="87">
        <v>1.2094286562257581E-5</v>
      </c>
      <c r="AB17" s="87">
        <v>5.8211159347234219E-4</v>
      </c>
      <c r="AC17" s="87">
        <v>1.6544488004777998E-4</v>
      </c>
      <c r="AD17" s="87">
        <v>6.2293160689997717E-6</v>
      </c>
      <c r="AE17" s="87">
        <v>1.5031146637259034E-4</v>
      </c>
      <c r="AF17" s="87">
        <v>2.5526176437365239E-5</v>
      </c>
      <c r="AG17" s="87">
        <v>9.4881250032431552E-6</v>
      </c>
      <c r="AH17" s="87">
        <v>8.1251156913628475E-6</v>
      </c>
      <c r="AI17" s="87">
        <v>8.8959694885696012E-6</v>
      </c>
      <c r="AJ17" s="87">
        <v>2.8111180663492646E-5</v>
      </c>
      <c r="AK17" s="87">
        <v>5.5962219032781252E-6</v>
      </c>
      <c r="AL17" s="87">
        <v>1.0294052597586082E-6</v>
      </c>
      <c r="AM17" s="87">
        <v>4.1855914311810153E-5</v>
      </c>
      <c r="AN17" s="87">
        <v>1.065432377198891E-5</v>
      </c>
      <c r="AO17" s="87">
        <v>6.0639822187584515E-6</v>
      </c>
      <c r="AP17" s="87">
        <v>7.2959127265856611E-6</v>
      </c>
      <c r="AQ17" s="87">
        <v>3.1817544760351041E-19</v>
      </c>
    </row>
    <row r="18" spans="1:43" s="74" customFormat="1" ht="10.5" customHeight="1">
      <c r="A18" s="64" t="s">
        <v>268</v>
      </c>
      <c r="B18" s="87">
        <v>3.0026520565135666E-3</v>
      </c>
      <c r="C18" s="87">
        <v>8.5063598478993968E-4</v>
      </c>
      <c r="D18" s="87">
        <v>5.8333303290371121E-3</v>
      </c>
      <c r="E18" s="87">
        <v>1.2377286860352644E-3</v>
      </c>
      <c r="F18" s="87">
        <v>2.8888219918483679E-3</v>
      </c>
      <c r="G18" s="87">
        <v>1.5629212166350208E-3</v>
      </c>
      <c r="H18" s="87">
        <v>1.6860693370086607E-3</v>
      </c>
      <c r="I18" s="87">
        <v>3.7469893483261661E-3</v>
      </c>
      <c r="J18" s="87">
        <v>1.1224959566550781E-3</v>
      </c>
      <c r="K18" s="87">
        <v>6.4342586831308514E-3</v>
      </c>
      <c r="L18" s="87">
        <v>1.0881347198463553</v>
      </c>
      <c r="M18" s="87">
        <v>1.1924694700263245E-2</v>
      </c>
      <c r="N18" s="87">
        <v>1.0808195946700083E-3</v>
      </c>
      <c r="O18" s="87">
        <v>2.4260340649731559E-3</v>
      </c>
      <c r="P18" s="87">
        <v>1.3378901912362074E-3</v>
      </c>
      <c r="Q18" s="87">
        <v>7.4162870741442178E-4</v>
      </c>
      <c r="R18" s="87">
        <v>5.4786550762832991E-4</v>
      </c>
      <c r="S18" s="87">
        <v>1.4460891148287225E-3</v>
      </c>
      <c r="T18" s="87">
        <v>2.1406765704432458E-3</v>
      </c>
      <c r="U18" s="87">
        <v>8.7651267444784921E-4</v>
      </c>
      <c r="V18" s="87">
        <v>1.4783969086467617E-3</v>
      </c>
      <c r="W18" s="87">
        <v>1.7388866441738948E-3</v>
      </c>
      <c r="X18" s="87">
        <v>3.4404617026845001E-3</v>
      </c>
      <c r="Y18" s="87">
        <v>3.5830645425414362E-3</v>
      </c>
      <c r="Z18" s="87">
        <v>9.7098231035310293E-4</v>
      </c>
      <c r="AA18" s="87">
        <v>2.0445446136868623E-3</v>
      </c>
      <c r="AB18" s="87">
        <v>1.3812279854244244E-3</v>
      </c>
      <c r="AC18" s="87">
        <v>8.0562766404403865E-2</v>
      </c>
      <c r="AD18" s="87">
        <v>3.0052122310482276E-3</v>
      </c>
      <c r="AE18" s="87">
        <v>1.8940997368624961E-3</v>
      </c>
      <c r="AF18" s="87">
        <v>1.5698022020438858E-2</v>
      </c>
      <c r="AG18" s="87">
        <v>3.3837944224855126E-3</v>
      </c>
      <c r="AH18" s="87">
        <v>1.1691417735897912E-3</v>
      </c>
      <c r="AI18" s="87">
        <v>7.2705641299979789E-4</v>
      </c>
      <c r="AJ18" s="87">
        <v>7.0184343412754528E-4</v>
      </c>
      <c r="AK18" s="87">
        <v>2.0498675055186501E-4</v>
      </c>
      <c r="AL18" s="87">
        <v>1.0249926056367222E-3</v>
      </c>
      <c r="AM18" s="87">
        <v>5.9904228409250792E-4</v>
      </c>
      <c r="AN18" s="87">
        <v>5.1809354701072444E-4</v>
      </c>
      <c r="AO18" s="87">
        <v>6.1964199616803737E-4</v>
      </c>
      <c r="AP18" s="87">
        <v>1.2843812978257946E-3</v>
      </c>
      <c r="AQ18" s="87">
        <v>1.1345448880914867E-16</v>
      </c>
    </row>
    <row r="19" spans="1:43" s="74" customFormat="1" ht="10.5" customHeight="1">
      <c r="A19" s="64" t="s">
        <v>269</v>
      </c>
      <c r="B19" s="87">
        <v>5.3204506052214793E-4</v>
      </c>
      <c r="C19" s="87">
        <v>4.5088390080981624E-4</v>
      </c>
      <c r="D19" s="87">
        <v>8.1076133285664393E-3</v>
      </c>
      <c r="E19" s="87">
        <v>4.5846704977823156E-4</v>
      </c>
      <c r="F19" s="87">
        <v>1.8471219183215863E-3</v>
      </c>
      <c r="G19" s="87">
        <v>1.7749799693952829E-3</v>
      </c>
      <c r="H19" s="87">
        <v>4.2372868176088043E-3</v>
      </c>
      <c r="I19" s="87">
        <v>1.6111811105139911E-3</v>
      </c>
      <c r="J19" s="87">
        <v>1.3793222427940924E-3</v>
      </c>
      <c r="K19" s="87">
        <v>1.2039793390133521E-3</v>
      </c>
      <c r="L19" s="87">
        <v>3.4747565598537895E-3</v>
      </c>
      <c r="M19" s="87">
        <v>1.0659946651233163</v>
      </c>
      <c r="N19" s="87">
        <v>1.8631259644334073E-2</v>
      </c>
      <c r="O19" s="87">
        <v>5.7502395102177904E-4</v>
      </c>
      <c r="P19" s="87">
        <v>8.3192371212531611E-4</v>
      </c>
      <c r="Q19" s="87">
        <v>5.2437189241433205E-3</v>
      </c>
      <c r="R19" s="87">
        <v>9.212056744334361E-4</v>
      </c>
      <c r="S19" s="87">
        <v>2.2711431537645963E-3</v>
      </c>
      <c r="T19" s="87">
        <v>2.0665834316831106E-3</v>
      </c>
      <c r="U19" s="87">
        <v>2.1986232699278488E-4</v>
      </c>
      <c r="V19" s="87">
        <v>4.4399407787537387E-4</v>
      </c>
      <c r="W19" s="87">
        <v>1.220408110944619E-3</v>
      </c>
      <c r="X19" s="87">
        <v>1.2600922554080512E-3</v>
      </c>
      <c r="Y19" s="87">
        <v>7.5983651218384444E-4</v>
      </c>
      <c r="Z19" s="87">
        <v>3.9830808785613127E-4</v>
      </c>
      <c r="AA19" s="87">
        <v>7.6851443781730117E-4</v>
      </c>
      <c r="AB19" s="87">
        <v>2.0070021278298256E-3</v>
      </c>
      <c r="AC19" s="87">
        <v>2.9341791518378482E-3</v>
      </c>
      <c r="AD19" s="87">
        <v>1.5155930161450451E-4</v>
      </c>
      <c r="AE19" s="87">
        <v>2.5295828607263608E-4</v>
      </c>
      <c r="AF19" s="87">
        <v>4.8625800941289846E-4</v>
      </c>
      <c r="AG19" s="87">
        <v>1.8505555318569418E-3</v>
      </c>
      <c r="AH19" s="87">
        <v>7.7810595115831353E-4</v>
      </c>
      <c r="AI19" s="87">
        <v>1.8684362566150153E-3</v>
      </c>
      <c r="AJ19" s="87">
        <v>1.0865971495620749E-3</v>
      </c>
      <c r="AK19" s="87">
        <v>8.8511169115554876E-4</v>
      </c>
      <c r="AL19" s="87">
        <v>1.7390277966381816E-4</v>
      </c>
      <c r="AM19" s="87">
        <v>1.9362140111683413E-3</v>
      </c>
      <c r="AN19" s="87">
        <v>4.4005236247941131E-4</v>
      </c>
      <c r="AO19" s="87">
        <v>9.6108144548746562E-4</v>
      </c>
      <c r="AP19" s="87">
        <v>7.9443435142400839E-4</v>
      </c>
      <c r="AQ19" s="87">
        <v>6.2047719161607723E-17</v>
      </c>
    </row>
    <row r="20" spans="1:43" s="74" customFormat="1" ht="10.5" customHeight="1">
      <c r="A20" s="64" t="s">
        <v>270</v>
      </c>
      <c r="B20" s="87">
        <v>3.6330007278270461E-4</v>
      </c>
      <c r="C20" s="87">
        <v>7.7871045026247374E-4</v>
      </c>
      <c r="D20" s="87">
        <v>1.660623098651548E-3</v>
      </c>
      <c r="E20" s="87">
        <v>7.3420993919771406E-4</v>
      </c>
      <c r="F20" s="87">
        <v>1.2026215548224205E-3</v>
      </c>
      <c r="G20" s="87">
        <v>1.2295381677439692E-3</v>
      </c>
      <c r="H20" s="87">
        <v>1.0527166439876197E-3</v>
      </c>
      <c r="I20" s="87">
        <v>1.0843113750677062E-3</v>
      </c>
      <c r="J20" s="87">
        <v>2.5328099871160122E-3</v>
      </c>
      <c r="K20" s="87">
        <v>1.1938396817663345E-3</v>
      </c>
      <c r="L20" s="87">
        <v>9.9230121639435503E-4</v>
      </c>
      <c r="M20" s="87">
        <v>1.1623731605278523E-3</v>
      </c>
      <c r="N20" s="87">
        <v>1.0191108841922774</v>
      </c>
      <c r="O20" s="87">
        <v>6.7259798795029637E-4</v>
      </c>
      <c r="P20" s="87">
        <v>1.0685455651298964E-3</v>
      </c>
      <c r="Q20" s="87">
        <v>1.5559490956181662E-3</v>
      </c>
      <c r="R20" s="87">
        <v>2.2178281436553817E-3</v>
      </c>
      <c r="S20" s="87">
        <v>2.428847626187901E-3</v>
      </c>
      <c r="T20" s="87">
        <v>1.0047378663991895E-3</v>
      </c>
      <c r="U20" s="87">
        <v>5.1032555721099767E-4</v>
      </c>
      <c r="V20" s="87">
        <v>6.7666021013578588E-4</v>
      </c>
      <c r="W20" s="87">
        <v>1.3533236736863661E-3</v>
      </c>
      <c r="X20" s="87">
        <v>1.2206165655871575E-3</v>
      </c>
      <c r="Y20" s="87">
        <v>1.7703774300682144E-3</v>
      </c>
      <c r="Z20" s="87">
        <v>1.4616627291897035E-3</v>
      </c>
      <c r="AA20" s="87">
        <v>7.0105263767786523E-4</v>
      </c>
      <c r="AB20" s="87">
        <v>2.6152318729788832E-3</v>
      </c>
      <c r="AC20" s="87">
        <v>1.4922278761170895E-3</v>
      </c>
      <c r="AD20" s="87">
        <v>3.172876625648768E-4</v>
      </c>
      <c r="AE20" s="87">
        <v>4.8124725952287094E-4</v>
      </c>
      <c r="AF20" s="87">
        <v>5.8031506267583628E-4</v>
      </c>
      <c r="AG20" s="87">
        <v>5.7082195250514793E-3</v>
      </c>
      <c r="AH20" s="87">
        <v>1.3557298051065942E-3</v>
      </c>
      <c r="AI20" s="87">
        <v>7.883209266587877E-4</v>
      </c>
      <c r="AJ20" s="87">
        <v>4.6522491403506658E-3</v>
      </c>
      <c r="AK20" s="87">
        <v>2.6269206498062986E-3</v>
      </c>
      <c r="AL20" s="87">
        <v>5.3632787056785908E-4</v>
      </c>
      <c r="AM20" s="87">
        <v>5.0811734145071721E-3</v>
      </c>
      <c r="AN20" s="87">
        <v>1.0466088632325493E-3</v>
      </c>
      <c r="AO20" s="87">
        <v>5.9094630906316174E-4</v>
      </c>
      <c r="AP20" s="87">
        <v>2.1903629225985687E-3</v>
      </c>
      <c r="AQ20" s="87">
        <v>1.9139056198763865E-16</v>
      </c>
    </row>
    <row r="21" spans="1:43" s="74" customFormat="1" ht="10.5" customHeight="1">
      <c r="A21" s="64" t="s">
        <v>271</v>
      </c>
      <c r="B21" s="87">
        <v>2.8302342575247438E-2</v>
      </c>
      <c r="C21" s="87">
        <v>5.1481789171437413E-2</v>
      </c>
      <c r="D21" s="87">
        <v>2.1374693544242446E-2</v>
      </c>
      <c r="E21" s="87">
        <v>4.1884210408894083E-2</v>
      </c>
      <c r="F21" s="87">
        <v>3.4295466500414352E-2</v>
      </c>
      <c r="G21" s="87">
        <v>2.2411184383348291E-2</v>
      </c>
      <c r="H21" s="87">
        <v>1.5840242549178461E-2</v>
      </c>
      <c r="I21" s="87">
        <v>2.6901046224771352E-2</v>
      </c>
      <c r="J21" s="87">
        <v>1.3592814442158213E-2</v>
      </c>
      <c r="K21" s="87">
        <v>2.7309775044943654E-2</v>
      </c>
      <c r="L21" s="87">
        <v>7.3249692542092404E-2</v>
      </c>
      <c r="M21" s="87">
        <v>3.8461882253753202E-2</v>
      </c>
      <c r="N21" s="87">
        <v>2.923163201625438E-2</v>
      </c>
      <c r="O21" s="87">
        <v>1.1815693672343963</v>
      </c>
      <c r="P21" s="87">
        <v>0.13697471430247063</v>
      </c>
      <c r="Q21" s="87">
        <v>7.043427276665995E-2</v>
      </c>
      <c r="R21" s="87">
        <v>1.6864266632402945E-2</v>
      </c>
      <c r="S21" s="87">
        <v>5.2951051334414724E-2</v>
      </c>
      <c r="T21" s="87">
        <v>0.21624562524122684</v>
      </c>
      <c r="U21" s="87">
        <v>4.5794907986119647E-2</v>
      </c>
      <c r="V21" s="87">
        <v>2.7564710718420399E-2</v>
      </c>
      <c r="W21" s="87">
        <v>1.0784021356201686E-2</v>
      </c>
      <c r="X21" s="87">
        <v>4.1486139903791644E-2</v>
      </c>
      <c r="Y21" s="87">
        <v>3.2961521286797572E-2</v>
      </c>
      <c r="Z21" s="87">
        <v>4.228754616084409E-2</v>
      </c>
      <c r="AA21" s="87">
        <v>3.6678498901959053E-2</v>
      </c>
      <c r="AB21" s="87">
        <v>3.3346562185653489E-2</v>
      </c>
      <c r="AC21" s="87">
        <v>4.1620414887211812E-2</v>
      </c>
      <c r="AD21" s="87">
        <v>7.8564052139558638E-3</v>
      </c>
      <c r="AE21" s="87">
        <v>1.1642424847097722E-2</v>
      </c>
      <c r="AF21" s="87">
        <v>2.5326546241360146E-2</v>
      </c>
      <c r="AG21" s="87">
        <v>2.2202817681230662E-2</v>
      </c>
      <c r="AH21" s="87">
        <v>0.1443727571507317</v>
      </c>
      <c r="AI21" s="87">
        <v>1.4113816826689605E-2</v>
      </c>
      <c r="AJ21" s="87">
        <v>4.9710218630270968E-3</v>
      </c>
      <c r="AK21" s="87">
        <v>8.8201520368584273E-3</v>
      </c>
      <c r="AL21" s="87">
        <v>1.5542509979088574E-3</v>
      </c>
      <c r="AM21" s="87">
        <v>8.595438962885258E-3</v>
      </c>
      <c r="AN21" s="87">
        <v>6.6038810010537116E-3</v>
      </c>
      <c r="AO21" s="87">
        <v>6.6885267079054437E-3</v>
      </c>
      <c r="AP21" s="87">
        <v>1.2182912951463164E-2</v>
      </c>
      <c r="AQ21" s="87">
        <v>7.4445081284713592E-16</v>
      </c>
    </row>
    <row r="22" spans="1:43" s="74" customFormat="1" ht="10.5" customHeight="1">
      <c r="A22" s="64" t="s">
        <v>219</v>
      </c>
      <c r="B22" s="87">
        <v>1.7721887160336253E-2</v>
      </c>
      <c r="C22" s="87">
        <v>1.6526559072065412E-2</v>
      </c>
      <c r="D22" s="87">
        <v>8.2401244923070299E-3</v>
      </c>
      <c r="E22" s="87">
        <v>1.0482118814601198E-2</v>
      </c>
      <c r="F22" s="87">
        <v>8.8973329165754171E-3</v>
      </c>
      <c r="G22" s="87">
        <v>2.7635374574825873E-3</v>
      </c>
      <c r="H22" s="87">
        <v>7.3296234518356682E-3</v>
      </c>
      <c r="I22" s="87">
        <v>1.3733943804607601E-2</v>
      </c>
      <c r="J22" s="87">
        <v>3.2682369403585305E-3</v>
      </c>
      <c r="K22" s="87">
        <v>1.9673530561160169E-2</v>
      </c>
      <c r="L22" s="87">
        <v>8.7182071310596999E-3</v>
      </c>
      <c r="M22" s="87">
        <v>1.702905579858385E-2</v>
      </c>
      <c r="N22" s="87">
        <v>9.3091081625804213E-3</v>
      </c>
      <c r="O22" s="87">
        <v>1.2150019510514021E-2</v>
      </c>
      <c r="P22" s="87">
        <v>1.0702224341392663</v>
      </c>
      <c r="Q22" s="87">
        <v>1.636847101227476E-2</v>
      </c>
      <c r="R22" s="87">
        <v>2.1746282063371401E-3</v>
      </c>
      <c r="S22" s="87">
        <v>1.7757986009977175E-2</v>
      </c>
      <c r="T22" s="87">
        <v>3.8411461815307316E-3</v>
      </c>
      <c r="U22" s="87">
        <v>1.9986456648798567E-3</v>
      </c>
      <c r="V22" s="87">
        <v>2.8164839709294877E-3</v>
      </c>
      <c r="W22" s="87">
        <v>1.9892616687264462E-3</v>
      </c>
      <c r="X22" s="87">
        <v>4.7525331250938265E-3</v>
      </c>
      <c r="Y22" s="87">
        <v>2.4917137955847183E-3</v>
      </c>
      <c r="Z22" s="87">
        <v>3.9019139461221315E-3</v>
      </c>
      <c r="AA22" s="87">
        <v>3.2687545447499309E-3</v>
      </c>
      <c r="AB22" s="87">
        <v>5.3089262011752217E-3</v>
      </c>
      <c r="AC22" s="87">
        <v>6.3129774634785802E-3</v>
      </c>
      <c r="AD22" s="87">
        <v>1.3364731427863868E-3</v>
      </c>
      <c r="AE22" s="87">
        <v>2.7650331749926268E-3</v>
      </c>
      <c r="AF22" s="87">
        <v>6.6880762854047617E-3</v>
      </c>
      <c r="AG22" s="87">
        <v>1.6313592911234983E-3</v>
      </c>
      <c r="AH22" s="87">
        <v>2.0107786213181991E-3</v>
      </c>
      <c r="AI22" s="87">
        <v>1.5141082628118321E-3</v>
      </c>
      <c r="AJ22" s="87">
        <v>5.1731597169107934E-4</v>
      </c>
      <c r="AK22" s="87">
        <v>2.8618276072358553E-4</v>
      </c>
      <c r="AL22" s="87">
        <v>7.3688982359733964E-4</v>
      </c>
      <c r="AM22" s="87">
        <v>8.8227430585355521E-4</v>
      </c>
      <c r="AN22" s="87">
        <v>6.5722499690841311E-4</v>
      </c>
      <c r="AO22" s="87">
        <v>1.5081621003595392E-3</v>
      </c>
      <c r="AP22" s="87">
        <v>1.7606806291635309E-3</v>
      </c>
      <c r="AQ22" s="87">
        <v>5.4699705706497242E-17</v>
      </c>
    </row>
    <row r="23" spans="1:43" s="74" customFormat="1" ht="10.5" customHeight="1">
      <c r="A23" s="64" t="s">
        <v>272</v>
      </c>
      <c r="B23" s="87">
        <v>4.349443334045676E-5</v>
      </c>
      <c r="C23" s="87">
        <v>1.2503762106594169E-4</v>
      </c>
      <c r="D23" s="87">
        <v>1.0570517245455445E-4</v>
      </c>
      <c r="E23" s="87">
        <v>9.8676842100618717E-5</v>
      </c>
      <c r="F23" s="87">
        <v>1.2974531746148436E-4</v>
      </c>
      <c r="G23" s="87">
        <v>1.4669482800514161E-4</v>
      </c>
      <c r="H23" s="87">
        <v>8.8136570604505782E-5</v>
      </c>
      <c r="I23" s="87">
        <v>1.1228581911871352E-4</v>
      </c>
      <c r="J23" s="87">
        <v>1.2549049970587346E-4</v>
      </c>
      <c r="K23" s="87">
        <v>3.079169446878254E-4</v>
      </c>
      <c r="L23" s="87">
        <v>8.7654195138323372E-5</v>
      </c>
      <c r="M23" s="87">
        <v>1.4566391548120829E-4</v>
      </c>
      <c r="N23" s="87">
        <v>8.3594458380414666E-5</v>
      </c>
      <c r="O23" s="87">
        <v>1.3551896181515245E-4</v>
      </c>
      <c r="P23" s="87">
        <v>4.7365799451441645E-4</v>
      </c>
      <c r="Q23" s="87">
        <v>1.0050117453088254</v>
      </c>
      <c r="R23" s="87">
        <v>1.3587217049316653E-4</v>
      </c>
      <c r="S23" s="87">
        <v>1.0001248491738921E-4</v>
      </c>
      <c r="T23" s="87">
        <v>1.2457302482812182E-4</v>
      </c>
      <c r="U23" s="87">
        <v>5.2826775268286978E-5</v>
      </c>
      <c r="V23" s="87">
        <v>6.7459506088862501E-5</v>
      </c>
      <c r="W23" s="87">
        <v>7.2602240096083823E-5</v>
      </c>
      <c r="X23" s="87">
        <v>9.0752048671087832E-5</v>
      </c>
      <c r="Y23" s="87">
        <v>1.1235604538427615E-4</v>
      </c>
      <c r="Z23" s="87">
        <v>9.5985612916011642E-5</v>
      </c>
      <c r="AA23" s="87">
        <v>8.6124140982677766E-5</v>
      </c>
      <c r="AB23" s="87">
        <v>1.1379460972449193E-4</v>
      </c>
      <c r="AC23" s="87">
        <v>1.1446394467186339E-4</v>
      </c>
      <c r="AD23" s="87">
        <v>2.8927806135279978E-5</v>
      </c>
      <c r="AE23" s="87">
        <v>6.2585684553509606E-5</v>
      </c>
      <c r="AF23" s="87">
        <v>7.5842171148227504E-5</v>
      </c>
      <c r="AG23" s="87">
        <v>3.9709831657001442E-4</v>
      </c>
      <c r="AH23" s="87">
        <v>2.772435827033014E-4</v>
      </c>
      <c r="AI23" s="87">
        <v>1.4235278607187379E-4</v>
      </c>
      <c r="AJ23" s="87">
        <v>1.4783051976495002E-4</v>
      </c>
      <c r="AK23" s="87">
        <v>7.1753574414423134E-5</v>
      </c>
      <c r="AL23" s="87">
        <v>8.8852330008635157E-6</v>
      </c>
      <c r="AM23" s="87">
        <v>5.8871010464747568E-4</v>
      </c>
      <c r="AN23" s="87">
        <v>8.030342202692848E-5</v>
      </c>
      <c r="AO23" s="87">
        <v>3.2237028204388558E-4</v>
      </c>
      <c r="AP23" s="87">
        <v>7.8418583777829635E-4</v>
      </c>
      <c r="AQ23" s="87">
        <v>1.3314327372327676E-17</v>
      </c>
    </row>
    <row r="24" spans="1:43" s="74" customFormat="1" ht="10.5" customHeight="1">
      <c r="A24" s="64" t="s">
        <v>273</v>
      </c>
      <c r="B24" s="87">
        <v>1.685799745844252E-3</v>
      </c>
      <c r="C24" s="87">
        <v>4.5265175181591904E-5</v>
      </c>
      <c r="D24" s="87">
        <v>1.0533309398141721E-3</v>
      </c>
      <c r="E24" s="87">
        <v>5.6307848514075738E-4</v>
      </c>
      <c r="F24" s="87">
        <v>1.272402415282774E-3</v>
      </c>
      <c r="G24" s="87">
        <v>9.5385497881352407E-5</v>
      </c>
      <c r="H24" s="87">
        <v>6.8974507873479317E-4</v>
      </c>
      <c r="I24" s="87">
        <v>3.1094404504694684E-5</v>
      </c>
      <c r="J24" s="87">
        <v>2.7388996357402635E-5</v>
      </c>
      <c r="K24" s="87">
        <v>6.0939006434065974E-5</v>
      </c>
      <c r="L24" s="87">
        <v>1.2393182921769278E-4</v>
      </c>
      <c r="M24" s="87">
        <v>1.7165440904454005E-4</v>
      </c>
      <c r="N24" s="87">
        <v>2.4900018511314787E-5</v>
      </c>
      <c r="O24" s="87">
        <v>2.2133658877383151E-4</v>
      </c>
      <c r="P24" s="87">
        <v>2.2910106479951978E-4</v>
      </c>
      <c r="Q24" s="87">
        <v>3.7322844316004552E-4</v>
      </c>
      <c r="R24" s="87">
        <v>1.0013948171574787</v>
      </c>
      <c r="S24" s="87">
        <v>4.2511951692749204E-5</v>
      </c>
      <c r="T24" s="87">
        <v>6.8936584547459636E-5</v>
      </c>
      <c r="U24" s="87">
        <v>4.7851345088524074E-5</v>
      </c>
      <c r="V24" s="87">
        <v>3.3582934316341435E-5</v>
      </c>
      <c r="W24" s="87">
        <v>2.9400920865445658E-5</v>
      </c>
      <c r="X24" s="87">
        <v>3.4789423456101586E-5</v>
      </c>
      <c r="Y24" s="87">
        <v>4.7184559811929629E-5</v>
      </c>
      <c r="Z24" s="87">
        <v>4.5481333176253155E-5</v>
      </c>
      <c r="AA24" s="87">
        <v>2.9132900773760149E-5</v>
      </c>
      <c r="AB24" s="87">
        <v>2.5605785310628897E-5</v>
      </c>
      <c r="AC24" s="87">
        <v>4.2107085582661809E-5</v>
      </c>
      <c r="AD24" s="87">
        <v>1.5163913141170978E-5</v>
      </c>
      <c r="AE24" s="87">
        <v>2.3192474081227655E-5</v>
      </c>
      <c r="AF24" s="87">
        <v>2.7050914050336224E-5</v>
      </c>
      <c r="AG24" s="87">
        <v>1.3089568320312126E-4</v>
      </c>
      <c r="AH24" s="87">
        <v>1.0159229684412017E-4</v>
      </c>
      <c r="AI24" s="87">
        <v>1.3904660728294651E-4</v>
      </c>
      <c r="AJ24" s="87">
        <v>4.8155774115929814E-5</v>
      </c>
      <c r="AK24" s="87">
        <v>5.7263756490551703E-5</v>
      </c>
      <c r="AL24" s="87">
        <v>4.1672550062834803E-6</v>
      </c>
      <c r="AM24" s="87">
        <v>1.234953158932818E-4</v>
      </c>
      <c r="AN24" s="87">
        <v>9.7295013713596696E-4</v>
      </c>
      <c r="AO24" s="87">
        <v>7.5099191332242826E-3</v>
      </c>
      <c r="AP24" s="87">
        <v>5.7121719994183431E-4</v>
      </c>
      <c r="AQ24" s="87">
        <v>4.3939728809360017E-18</v>
      </c>
    </row>
    <row r="25" spans="1:43" s="74" customFormat="1" ht="10.5" customHeight="1">
      <c r="A25" s="64" t="s">
        <v>274</v>
      </c>
      <c r="B25" s="87">
        <v>1.2879692894196602E-3</v>
      </c>
      <c r="C25" s="87">
        <v>1.9960991623618474E-3</v>
      </c>
      <c r="D25" s="87">
        <v>1.585395853145527E-2</v>
      </c>
      <c r="E25" s="87">
        <v>1.0610988830591366E-3</v>
      </c>
      <c r="F25" s="87">
        <v>6.7492624029396892E-3</v>
      </c>
      <c r="G25" s="87">
        <v>1.0816034199545306E-2</v>
      </c>
      <c r="H25" s="87">
        <v>1.1785298015236602E-3</v>
      </c>
      <c r="I25" s="87">
        <v>5.1611500282087415E-3</v>
      </c>
      <c r="J25" s="87">
        <v>2.5342503979257879E-3</v>
      </c>
      <c r="K25" s="87">
        <v>3.1177911431627472E-3</v>
      </c>
      <c r="L25" s="87">
        <v>2.3977583863448609E-3</v>
      </c>
      <c r="M25" s="87">
        <v>3.9748957419363656E-3</v>
      </c>
      <c r="N25" s="87">
        <v>2.2977797323793847E-2</v>
      </c>
      <c r="O25" s="87">
        <v>2.0027412526849287E-3</v>
      </c>
      <c r="P25" s="87">
        <v>2.6198251598471959E-3</v>
      </c>
      <c r="Q25" s="87">
        <v>4.2693675985559704E-2</v>
      </c>
      <c r="R25" s="87">
        <v>5.642858074165024E-2</v>
      </c>
      <c r="S25" s="87">
        <v>1.0217376280065724</v>
      </c>
      <c r="T25" s="87">
        <v>1.3139716343686125E-3</v>
      </c>
      <c r="U25" s="87">
        <v>7.1808581721857073E-4</v>
      </c>
      <c r="V25" s="87">
        <v>1.5202009999105693E-3</v>
      </c>
      <c r="W25" s="87">
        <v>3.228088334911811E-3</v>
      </c>
      <c r="X25" s="87">
        <v>7.5047862624495077E-3</v>
      </c>
      <c r="Y25" s="87">
        <v>3.9913288236712984E-3</v>
      </c>
      <c r="Z25" s="87">
        <v>2.5424879545626797E-3</v>
      </c>
      <c r="AA25" s="87">
        <v>5.7222360338137204E-3</v>
      </c>
      <c r="AB25" s="87">
        <v>4.079189482616756E-3</v>
      </c>
      <c r="AC25" s="87">
        <v>8.1333983045416523E-3</v>
      </c>
      <c r="AD25" s="87">
        <v>1.514802449360449E-3</v>
      </c>
      <c r="AE25" s="87">
        <v>1.1388751833574307E-3</v>
      </c>
      <c r="AF25" s="87">
        <v>1.1312443557618158E-2</v>
      </c>
      <c r="AG25" s="87">
        <v>3.0928489222503889E-3</v>
      </c>
      <c r="AH25" s="87">
        <v>1.0036786533531919E-3</v>
      </c>
      <c r="AI25" s="87">
        <v>2.1128428191794762E-3</v>
      </c>
      <c r="AJ25" s="87">
        <v>4.3056972712198388E-4</v>
      </c>
      <c r="AK25" s="87">
        <v>2.6355937749108382E-4</v>
      </c>
      <c r="AL25" s="87">
        <v>1.4305503732259741E-4</v>
      </c>
      <c r="AM25" s="87">
        <v>9.9482305109400786E-4</v>
      </c>
      <c r="AN25" s="87">
        <v>6.3214814305962786E-4</v>
      </c>
      <c r="AO25" s="87">
        <v>1.1165968037400269E-3</v>
      </c>
      <c r="AP25" s="87">
        <v>5.5479125834951161E-4</v>
      </c>
      <c r="AQ25" s="87">
        <v>1.0370030759539849E-16</v>
      </c>
    </row>
    <row r="26" spans="1:43" s="74" customFormat="1" ht="10.5" customHeight="1">
      <c r="A26" s="64" t="s">
        <v>275</v>
      </c>
      <c r="B26" s="87">
        <v>2.0942837195951735E-3</v>
      </c>
      <c r="C26" s="87">
        <v>1.2000204953324491E-3</v>
      </c>
      <c r="D26" s="87">
        <v>9.6040418867783485E-4</v>
      </c>
      <c r="E26" s="87">
        <v>9.8224425624189268E-4</v>
      </c>
      <c r="F26" s="87">
        <v>7.3543922790181716E-4</v>
      </c>
      <c r="G26" s="87">
        <v>2.6336833585880529E-3</v>
      </c>
      <c r="H26" s="87">
        <v>9.219172107095895E-4</v>
      </c>
      <c r="I26" s="87">
        <v>6.027795880030215E-4</v>
      </c>
      <c r="J26" s="87">
        <v>2.5074305398784929E-4</v>
      </c>
      <c r="K26" s="87">
        <v>4.3609143816950529E-4</v>
      </c>
      <c r="L26" s="87">
        <v>8.7613406623589544E-4</v>
      </c>
      <c r="M26" s="87">
        <v>9.8222695054696265E-4</v>
      </c>
      <c r="N26" s="87">
        <v>3.1800682668916424E-4</v>
      </c>
      <c r="O26" s="87">
        <v>5.6821390466881038E-4</v>
      </c>
      <c r="P26" s="87">
        <v>9.329601283022881E-4</v>
      </c>
      <c r="Q26" s="87">
        <v>3.4596486388483506E-3</v>
      </c>
      <c r="R26" s="87">
        <v>3.2892194579126337E-4</v>
      </c>
      <c r="S26" s="87">
        <v>8.4986698161312099E-4</v>
      </c>
      <c r="T26" s="87">
        <v>1.0355798864281338</v>
      </c>
      <c r="U26" s="87">
        <v>9.111674514424965E-4</v>
      </c>
      <c r="V26" s="87">
        <v>7.2877658684378439E-4</v>
      </c>
      <c r="W26" s="87">
        <v>3.0554319725026297E-4</v>
      </c>
      <c r="X26" s="87">
        <v>2.2396544609395645E-3</v>
      </c>
      <c r="Y26" s="87">
        <v>9.2449451634852014E-4</v>
      </c>
      <c r="Z26" s="87">
        <v>1.1853422229035019E-3</v>
      </c>
      <c r="AA26" s="87">
        <v>4.0450591438528487E-4</v>
      </c>
      <c r="AB26" s="87">
        <v>4.7087848133211733E-4</v>
      </c>
      <c r="AC26" s="87">
        <v>1.0860700000891019E-3</v>
      </c>
      <c r="AD26" s="87">
        <v>8.5305381619601786E-3</v>
      </c>
      <c r="AE26" s="87">
        <v>6.0134075467132139E-3</v>
      </c>
      <c r="AF26" s="87">
        <v>4.6585422619647696E-2</v>
      </c>
      <c r="AG26" s="87">
        <v>4.5778664816906325E-4</v>
      </c>
      <c r="AH26" s="87">
        <v>6.3341102586071457E-4</v>
      </c>
      <c r="AI26" s="87">
        <v>8.8393241987631517E-4</v>
      </c>
      <c r="AJ26" s="87">
        <v>5.9911492218637575E-4</v>
      </c>
      <c r="AK26" s="87">
        <v>2.198236860831958E-4</v>
      </c>
      <c r="AL26" s="87">
        <v>2.1753849360208097E-3</v>
      </c>
      <c r="AM26" s="87">
        <v>5.3023750052482029E-4</v>
      </c>
      <c r="AN26" s="87">
        <v>9.8744923029604704E-4</v>
      </c>
      <c r="AO26" s="87">
        <v>2.8178110901925222E-4</v>
      </c>
      <c r="AP26" s="87">
        <v>8.9140665710137892E-4</v>
      </c>
      <c r="AQ26" s="87">
        <v>1.5354033139767788E-17</v>
      </c>
    </row>
    <row r="27" spans="1:43" s="74" customFormat="1" ht="10.5" customHeight="1">
      <c r="A27" s="66" t="s">
        <v>276</v>
      </c>
      <c r="B27" s="87">
        <v>4.330766077033712E-4</v>
      </c>
      <c r="C27" s="87">
        <v>2.9941491816688295E-3</v>
      </c>
      <c r="D27" s="87">
        <v>8.7673073850652247E-4</v>
      </c>
      <c r="E27" s="87">
        <v>4.1499253167335686E-4</v>
      </c>
      <c r="F27" s="87">
        <v>8.9020917180800596E-4</v>
      </c>
      <c r="G27" s="87">
        <v>2.4095536416531256E-3</v>
      </c>
      <c r="H27" s="87">
        <v>3.9666319408068962E-4</v>
      </c>
      <c r="I27" s="87">
        <v>1.168777229831874E-3</v>
      </c>
      <c r="J27" s="87">
        <v>4.5057927718493586E-4</v>
      </c>
      <c r="K27" s="87">
        <v>1.1662907986776214E-3</v>
      </c>
      <c r="L27" s="87">
        <v>1.8748313074521039E-3</v>
      </c>
      <c r="M27" s="87">
        <v>4.588649171887089E-3</v>
      </c>
      <c r="N27" s="87">
        <v>5.7939487320191009E-4</v>
      </c>
      <c r="O27" s="87">
        <v>5.6126262424806435E-4</v>
      </c>
      <c r="P27" s="87">
        <v>6.6031555340735539E-4</v>
      </c>
      <c r="Q27" s="87">
        <v>1.1978487561417307E-3</v>
      </c>
      <c r="R27" s="87">
        <v>5.9868850698244571E-4</v>
      </c>
      <c r="S27" s="87">
        <v>3.4687380814736645E-3</v>
      </c>
      <c r="T27" s="87">
        <v>1.5087496318228165E-3</v>
      </c>
      <c r="U27" s="87">
        <v>1.0338058458199646</v>
      </c>
      <c r="V27" s="87">
        <v>6.0337952507395466E-2</v>
      </c>
      <c r="W27" s="87">
        <v>5.9452712147670195E-3</v>
      </c>
      <c r="X27" s="87">
        <v>2.5874882082850822E-2</v>
      </c>
      <c r="Y27" s="87">
        <v>2.0326131262569897E-2</v>
      </c>
      <c r="Z27" s="87">
        <v>7.1930050562092132E-3</v>
      </c>
      <c r="AA27" s="87">
        <v>2.9198953800725107E-2</v>
      </c>
      <c r="AB27" s="87">
        <v>1.5551717277598064E-2</v>
      </c>
      <c r="AC27" s="87">
        <v>5.6445181610013696E-3</v>
      </c>
      <c r="AD27" s="87">
        <v>3.6907099716585824E-2</v>
      </c>
      <c r="AE27" s="87">
        <v>9.3601338000715419E-4</v>
      </c>
      <c r="AF27" s="87">
        <v>9.0155660995599358E-3</v>
      </c>
      <c r="AG27" s="87">
        <v>7.4517836369448098E-4</v>
      </c>
      <c r="AH27" s="87">
        <v>8.061004818346371E-4</v>
      </c>
      <c r="AI27" s="87">
        <v>4.4182424356157613E-4</v>
      </c>
      <c r="AJ27" s="87">
        <v>2.9710074415789347E-4</v>
      </c>
      <c r="AK27" s="87">
        <v>1.2007339208336214E-4</v>
      </c>
      <c r="AL27" s="87">
        <v>7.8990901281451395E-5</v>
      </c>
      <c r="AM27" s="87">
        <v>3.705608547046478E-4</v>
      </c>
      <c r="AN27" s="87">
        <v>2.8693821527982449E-4</v>
      </c>
      <c r="AO27" s="87">
        <v>1.6025208418598552E-4</v>
      </c>
      <c r="AP27" s="87">
        <v>2.5520255150244321E-4</v>
      </c>
      <c r="AQ27" s="87">
        <v>2.4985862557933883E-17</v>
      </c>
    </row>
    <row r="28" spans="1:43" s="74" customFormat="1" ht="10.5" customHeight="1">
      <c r="A28" s="64" t="s">
        <v>277</v>
      </c>
      <c r="B28" s="87">
        <v>1.0177166980516483E-3</v>
      </c>
      <c r="C28" s="87">
        <v>3.3011049170153508E-3</v>
      </c>
      <c r="D28" s="87">
        <v>9.5394184615930726E-4</v>
      </c>
      <c r="E28" s="87">
        <v>9.1650234140643462E-4</v>
      </c>
      <c r="F28" s="87">
        <v>1.0811364402330617E-3</v>
      </c>
      <c r="G28" s="87">
        <v>3.4239127470423014E-2</v>
      </c>
      <c r="H28" s="87">
        <v>5.73532626446979E-4</v>
      </c>
      <c r="I28" s="87">
        <v>8.5880257011700014E-4</v>
      </c>
      <c r="J28" s="87">
        <v>4.7607070102453089E-4</v>
      </c>
      <c r="K28" s="87">
        <v>1.2085367777872425E-3</v>
      </c>
      <c r="L28" s="87">
        <v>2.9347014867879633E-3</v>
      </c>
      <c r="M28" s="87">
        <v>8.7365495089978748E-4</v>
      </c>
      <c r="N28" s="87">
        <v>1.3461508117532874E-3</v>
      </c>
      <c r="O28" s="87">
        <v>1.3422326321502283E-3</v>
      </c>
      <c r="P28" s="87">
        <v>3.0238450767038627E-3</v>
      </c>
      <c r="Q28" s="87">
        <v>8.0397634674104802E-3</v>
      </c>
      <c r="R28" s="87">
        <v>7.4701753768455356E-4</v>
      </c>
      <c r="S28" s="87">
        <v>3.7190207581152585E-3</v>
      </c>
      <c r="T28" s="87">
        <v>1.8118619373600642E-3</v>
      </c>
      <c r="U28" s="87">
        <v>3.0391200817901638E-3</v>
      </c>
      <c r="V28" s="87">
        <v>1.0133667360894465</v>
      </c>
      <c r="W28" s="87">
        <v>7.6036209438963458E-3</v>
      </c>
      <c r="X28" s="87">
        <v>1.2573979365823417E-2</v>
      </c>
      <c r="Y28" s="87">
        <v>1.4706687040057181E-2</v>
      </c>
      <c r="Z28" s="87">
        <v>7.3182978097260281E-3</v>
      </c>
      <c r="AA28" s="87">
        <v>1.2897193646495771E-2</v>
      </c>
      <c r="AB28" s="87">
        <v>2.7072455022764453E-3</v>
      </c>
      <c r="AC28" s="87">
        <v>1.1328853869790155E-2</v>
      </c>
      <c r="AD28" s="87">
        <v>1.3285182905106647E-2</v>
      </c>
      <c r="AE28" s="87">
        <v>3.1565673903610901E-3</v>
      </c>
      <c r="AF28" s="87">
        <v>1.4524179792482932E-2</v>
      </c>
      <c r="AG28" s="87">
        <v>8.4967082325187549E-4</v>
      </c>
      <c r="AH28" s="87">
        <v>6.9449152298523779E-4</v>
      </c>
      <c r="AI28" s="87">
        <v>4.1443227954917226E-3</v>
      </c>
      <c r="AJ28" s="87">
        <v>3.4016901509053513E-4</v>
      </c>
      <c r="AK28" s="87">
        <v>1.6692814327552052E-4</v>
      </c>
      <c r="AL28" s="87">
        <v>2.8524662021068718E-4</v>
      </c>
      <c r="AM28" s="87">
        <v>5.0928224894738756E-4</v>
      </c>
      <c r="AN28" s="87">
        <v>6.1482631810680778E-4</v>
      </c>
      <c r="AO28" s="87">
        <v>2.6860068523568609E-4</v>
      </c>
      <c r="AP28" s="87">
        <v>5.1549453575691433E-4</v>
      </c>
      <c r="AQ28" s="87">
        <v>2.8491069140413943E-17</v>
      </c>
    </row>
    <row r="29" spans="1:43" s="74" customFormat="1" ht="10.5" customHeight="1">
      <c r="A29" s="64" t="s">
        <v>278</v>
      </c>
      <c r="B29" s="87">
        <v>4.4333176078724684E-5</v>
      </c>
      <c r="C29" s="87">
        <v>1.4418710199363895E-4</v>
      </c>
      <c r="D29" s="87">
        <v>1.26033210072056E-4</v>
      </c>
      <c r="E29" s="87">
        <v>1.5131674459209295E-4</v>
      </c>
      <c r="F29" s="87">
        <v>1.3111661755260923E-4</v>
      </c>
      <c r="G29" s="87">
        <v>2.1088127029837407E-4</v>
      </c>
      <c r="H29" s="87">
        <v>9.6875960267525798E-5</v>
      </c>
      <c r="I29" s="87">
        <v>1.7131328020515815E-4</v>
      </c>
      <c r="J29" s="87">
        <v>1.306800198625324E-4</v>
      </c>
      <c r="K29" s="87">
        <v>1.4039919658007485E-4</v>
      </c>
      <c r="L29" s="87">
        <v>1.4940270229540825E-4</v>
      </c>
      <c r="M29" s="87">
        <v>3.4403161249059688E-4</v>
      </c>
      <c r="N29" s="87">
        <v>1.0513196496774539E-2</v>
      </c>
      <c r="O29" s="87">
        <v>1.3004467825189091E-4</v>
      </c>
      <c r="P29" s="87">
        <v>1.5103678923490479E-4</v>
      </c>
      <c r="Q29" s="87">
        <v>1.5787491139515811E-4</v>
      </c>
      <c r="R29" s="87">
        <v>2.3154263758305856E-4</v>
      </c>
      <c r="S29" s="87">
        <v>1.6964342487229002E-4</v>
      </c>
      <c r="T29" s="87">
        <v>1.5538188082535589E-4</v>
      </c>
      <c r="U29" s="87">
        <v>1.084441522684947E-4</v>
      </c>
      <c r="V29" s="87">
        <v>1.9864810927653571E-4</v>
      </c>
      <c r="W29" s="87">
        <v>1.0299649406191784</v>
      </c>
      <c r="X29" s="87">
        <v>5.6134747734106387E-3</v>
      </c>
      <c r="Y29" s="87">
        <v>9.0399871817290107E-4</v>
      </c>
      <c r="Z29" s="87">
        <v>1.0332948585074703E-3</v>
      </c>
      <c r="AA29" s="87">
        <v>7.7981420209152807E-4</v>
      </c>
      <c r="AB29" s="87">
        <v>1.0871200937737022E-4</v>
      </c>
      <c r="AC29" s="87">
        <v>3.2027305556274564E-4</v>
      </c>
      <c r="AD29" s="87">
        <v>4.7714043563500976E-4</v>
      </c>
      <c r="AE29" s="87">
        <v>3.1417682787871718E-4</v>
      </c>
      <c r="AF29" s="87">
        <v>3.2374580184014871E-4</v>
      </c>
      <c r="AG29" s="87">
        <v>2.9782010035234939E-4</v>
      </c>
      <c r="AH29" s="87">
        <v>4.7523253962175908E-4</v>
      </c>
      <c r="AI29" s="87">
        <v>8.698768281040594E-5</v>
      </c>
      <c r="AJ29" s="87">
        <v>1.8829818810989977E-3</v>
      </c>
      <c r="AK29" s="87">
        <v>3.4842816181607922E-4</v>
      </c>
      <c r="AL29" s="87">
        <v>2.857561567448873E-5</v>
      </c>
      <c r="AM29" s="87">
        <v>1.0594406762510441E-3</v>
      </c>
      <c r="AN29" s="87">
        <v>3.3562758396524494E-4</v>
      </c>
      <c r="AO29" s="87">
        <v>3.520510085389717E-4</v>
      </c>
      <c r="AP29" s="87">
        <v>9.2073234617562197E-4</v>
      </c>
      <c r="AQ29" s="87">
        <v>9.9871266394660674E-18</v>
      </c>
    </row>
    <row r="30" spans="1:43" s="74" customFormat="1" ht="10.5" customHeight="1">
      <c r="A30" s="64" t="s">
        <v>279</v>
      </c>
      <c r="B30" s="87">
        <v>1.437624513470213E-4</v>
      </c>
      <c r="C30" s="87">
        <v>3.9788366150228825E-4</v>
      </c>
      <c r="D30" s="87">
        <v>1.7077540240172421E-4</v>
      </c>
      <c r="E30" s="87">
        <v>1.7473124267382027E-4</v>
      </c>
      <c r="F30" s="87">
        <v>1.5397366943546191E-4</v>
      </c>
      <c r="G30" s="87">
        <v>1.7984108247754709E-4</v>
      </c>
      <c r="H30" s="87">
        <v>1.2458816527413777E-4</v>
      </c>
      <c r="I30" s="87">
        <v>2.6607781295515847E-4</v>
      </c>
      <c r="J30" s="87">
        <v>1.5496818207310899E-4</v>
      </c>
      <c r="K30" s="87">
        <v>2.5066205495570998E-4</v>
      </c>
      <c r="L30" s="87">
        <v>2.8009545802737445E-4</v>
      </c>
      <c r="M30" s="87">
        <v>2.0754303922135845E-4</v>
      </c>
      <c r="N30" s="87">
        <v>1.9894421563429818E-4</v>
      </c>
      <c r="O30" s="87">
        <v>1.3748492407362057E-4</v>
      </c>
      <c r="P30" s="87">
        <v>1.9381182417188932E-4</v>
      </c>
      <c r="Q30" s="87">
        <v>1.4766748913229929E-4</v>
      </c>
      <c r="R30" s="87">
        <v>1.5259497776253105E-4</v>
      </c>
      <c r="S30" s="87">
        <v>2.9203155023852341E-4</v>
      </c>
      <c r="T30" s="87">
        <v>2.5478175932374287E-4</v>
      </c>
      <c r="U30" s="87">
        <v>1.6266489339445325E-3</v>
      </c>
      <c r="V30" s="87">
        <v>4.2009468889019021E-4</v>
      </c>
      <c r="W30" s="87">
        <v>7.4466546420430867E-3</v>
      </c>
      <c r="X30" s="87">
        <v>1.0118545813860746</v>
      </c>
      <c r="Y30" s="87">
        <v>2.9962075313596137E-3</v>
      </c>
      <c r="Z30" s="87">
        <v>1.1178301194602483E-3</v>
      </c>
      <c r="AA30" s="87">
        <v>3.7437700176220848E-3</v>
      </c>
      <c r="AB30" s="87">
        <v>1.496814251602458E-4</v>
      </c>
      <c r="AC30" s="87">
        <v>2.8477751283423336E-4</v>
      </c>
      <c r="AD30" s="87">
        <v>1.7867135157414967E-3</v>
      </c>
      <c r="AE30" s="87">
        <v>2.4749790754230337E-3</v>
      </c>
      <c r="AF30" s="87">
        <v>2.4940437908722263E-3</v>
      </c>
      <c r="AG30" s="87">
        <v>3.5097652012606317E-4</v>
      </c>
      <c r="AH30" s="87">
        <v>6.4932203066262828E-4</v>
      </c>
      <c r="AI30" s="87">
        <v>1.4424341929055614E-4</v>
      </c>
      <c r="AJ30" s="87">
        <v>3.3736860132305315E-4</v>
      </c>
      <c r="AK30" s="87">
        <v>1.0891736667300268E-4</v>
      </c>
      <c r="AL30" s="87">
        <v>1.2269031790247353E-4</v>
      </c>
      <c r="AM30" s="87">
        <v>4.0606651346289141E-4</v>
      </c>
      <c r="AN30" s="87">
        <v>1.3434656026758212E-4</v>
      </c>
      <c r="AO30" s="87">
        <v>1.0275929082931648E-4</v>
      </c>
      <c r="AP30" s="87">
        <v>6.3698805643347997E-4</v>
      </c>
      <c r="AQ30" s="87">
        <v>1.1768253434427687E-17</v>
      </c>
    </row>
    <row r="31" spans="1:43" s="74" customFormat="1" ht="10.5" customHeight="1">
      <c r="A31" s="64" t="s">
        <v>280</v>
      </c>
      <c r="B31" s="87">
        <v>7.2875491063678906E-5</v>
      </c>
      <c r="C31" s="87">
        <v>4.9617419502651482E-3</v>
      </c>
      <c r="D31" s="87">
        <v>1.6035052855538354E-4</v>
      </c>
      <c r="E31" s="87">
        <v>6.0467401500508228E-4</v>
      </c>
      <c r="F31" s="87">
        <v>1.4609372304529182E-4</v>
      </c>
      <c r="G31" s="87">
        <v>1.9462163755478858E-4</v>
      </c>
      <c r="H31" s="87">
        <v>9.2301658574344293E-5</v>
      </c>
      <c r="I31" s="87">
        <v>2.0417402284767132E-4</v>
      </c>
      <c r="J31" s="87">
        <v>1.4526493513097424E-4</v>
      </c>
      <c r="K31" s="87">
        <v>3.6108186047349993E-4</v>
      </c>
      <c r="L31" s="87">
        <v>4.5335555239673801E-4</v>
      </c>
      <c r="M31" s="87">
        <v>2.9443875592004759E-4</v>
      </c>
      <c r="N31" s="87">
        <v>3.2933031894344475E-4</v>
      </c>
      <c r="O31" s="87">
        <v>1.0958099547221736E-3</v>
      </c>
      <c r="P31" s="87">
        <v>4.0858886234828055E-4</v>
      </c>
      <c r="Q31" s="87">
        <v>2.1270051429760641E-3</v>
      </c>
      <c r="R31" s="87">
        <v>1.4753169850719822E-4</v>
      </c>
      <c r="S31" s="87">
        <v>6.7598525855714037E-4</v>
      </c>
      <c r="T31" s="87">
        <v>3.2470909649172353E-4</v>
      </c>
      <c r="U31" s="87">
        <v>4.8004748496230132E-4</v>
      </c>
      <c r="V31" s="87">
        <v>1.4611582688013056E-3</v>
      </c>
      <c r="W31" s="87">
        <v>2.3633263256164017E-3</v>
      </c>
      <c r="X31" s="87">
        <v>3.5290500900723486E-3</v>
      </c>
      <c r="Y31" s="87">
        <v>1.0239652587359191</v>
      </c>
      <c r="Z31" s="87">
        <v>3.9481772953102049E-3</v>
      </c>
      <c r="AA31" s="87">
        <v>5.2634841736389371E-3</v>
      </c>
      <c r="AB31" s="87">
        <v>2.2296785924868758E-4</v>
      </c>
      <c r="AC31" s="87">
        <v>2.1612805113405646E-4</v>
      </c>
      <c r="AD31" s="87">
        <v>5.3669608476221257E-3</v>
      </c>
      <c r="AE31" s="87">
        <v>1.5257396194495385E-4</v>
      </c>
      <c r="AF31" s="87">
        <v>1.3476546594770227E-3</v>
      </c>
      <c r="AG31" s="87">
        <v>2.3486053869921917E-4</v>
      </c>
      <c r="AH31" s="87">
        <v>4.3994666726765642E-4</v>
      </c>
      <c r="AI31" s="87">
        <v>7.2469034587659139E-5</v>
      </c>
      <c r="AJ31" s="87">
        <v>1.045286032527005E-4</v>
      </c>
      <c r="AK31" s="87">
        <v>6.6847417257724444E-5</v>
      </c>
      <c r="AL31" s="87">
        <v>1.3376068765908311E-5</v>
      </c>
      <c r="AM31" s="87">
        <v>4.6491444450180448E-4</v>
      </c>
      <c r="AN31" s="87">
        <v>8.5644680368891565E-5</v>
      </c>
      <c r="AO31" s="87">
        <v>5.2211827530049211E-5</v>
      </c>
      <c r="AP31" s="87">
        <v>8.0975679904752429E-5</v>
      </c>
      <c r="AQ31" s="87">
        <v>7.8748578093938088E-18</v>
      </c>
    </row>
    <row r="32" spans="1:43" s="74" customFormat="1" ht="10.5" customHeight="1">
      <c r="A32" s="64" t="s">
        <v>281</v>
      </c>
      <c r="B32" s="87">
        <v>1.4967573705132342E-5</v>
      </c>
      <c r="C32" s="87">
        <v>3.9914483539100278E-5</v>
      </c>
      <c r="D32" s="87">
        <v>4.8718821106502632E-5</v>
      </c>
      <c r="E32" s="87">
        <v>1.3673896956978575E-4</v>
      </c>
      <c r="F32" s="87">
        <v>3.8300873637225167E-5</v>
      </c>
      <c r="G32" s="87">
        <v>3.6201197097921576E-5</v>
      </c>
      <c r="H32" s="87">
        <v>2.3424566161938981E-5</v>
      </c>
      <c r="I32" s="87">
        <v>3.514074304130062E-5</v>
      </c>
      <c r="J32" s="87">
        <v>4.1998014961079284E-5</v>
      </c>
      <c r="K32" s="87">
        <v>3.4235390761568827E-5</v>
      </c>
      <c r="L32" s="87">
        <v>8.8673789166199656E-5</v>
      </c>
      <c r="M32" s="87">
        <v>3.5763947351458886E-5</v>
      </c>
      <c r="N32" s="87">
        <v>5.9538437931472612E-5</v>
      </c>
      <c r="O32" s="87">
        <v>1.9835035686539395E-4</v>
      </c>
      <c r="P32" s="87">
        <v>7.2687693560897059E-5</v>
      </c>
      <c r="Q32" s="87">
        <v>3.914206650537657E-5</v>
      </c>
      <c r="R32" s="87">
        <v>3.5977474392227661E-5</v>
      </c>
      <c r="S32" s="87">
        <v>5.3179086705825069E-5</v>
      </c>
      <c r="T32" s="87">
        <v>6.1958446446290098E-5</v>
      </c>
      <c r="U32" s="87">
        <v>2.9234990568104916E-5</v>
      </c>
      <c r="V32" s="87">
        <v>1.3086389070709578E-4</v>
      </c>
      <c r="W32" s="87">
        <v>3.7302270552126373E-5</v>
      </c>
      <c r="X32" s="87">
        <v>4.821996718670662E-5</v>
      </c>
      <c r="Y32" s="87">
        <v>1.5378012428218053E-3</v>
      </c>
      <c r="Z32" s="87">
        <v>1.0083549430362539</v>
      </c>
      <c r="AA32" s="87">
        <v>3.4933746526171877E-4</v>
      </c>
      <c r="AB32" s="87">
        <v>6.8896604154184172E-5</v>
      </c>
      <c r="AC32" s="87">
        <v>4.2789904864201349E-5</v>
      </c>
      <c r="AD32" s="87">
        <v>4.4632861098228193E-5</v>
      </c>
      <c r="AE32" s="87">
        <v>1.1800500759317842E-5</v>
      </c>
      <c r="AF32" s="87">
        <v>1.9983385829998127E-5</v>
      </c>
      <c r="AG32" s="87">
        <v>1.0555504001698962E-4</v>
      </c>
      <c r="AH32" s="87">
        <v>3.3406174039164022E-4</v>
      </c>
      <c r="AI32" s="87">
        <v>1.7030090946826416E-5</v>
      </c>
      <c r="AJ32" s="87">
        <v>1.1145749228841319E-5</v>
      </c>
      <c r="AK32" s="87">
        <v>1.8601218086627638E-5</v>
      </c>
      <c r="AL32" s="87">
        <v>2.1762320114827908E-6</v>
      </c>
      <c r="AM32" s="87">
        <v>2.1481664891116228E-5</v>
      </c>
      <c r="AN32" s="87">
        <v>1.6368628018889073E-5</v>
      </c>
      <c r="AO32" s="87">
        <v>1.4174768523608295E-5</v>
      </c>
      <c r="AP32" s="87">
        <v>2.2195906913637257E-5</v>
      </c>
      <c r="AQ32" s="87">
        <v>3.5391325344488172E-18</v>
      </c>
    </row>
    <row r="33" spans="1:43" s="74" customFormat="1" ht="10.5" customHeight="1">
      <c r="A33" s="64" t="s">
        <v>282</v>
      </c>
      <c r="B33" s="87">
        <v>8.3189130010250184E-5</v>
      </c>
      <c r="C33" s="87">
        <v>1.759501930336991E-4</v>
      </c>
      <c r="D33" s="87">
        <v>2.3775953510917015E-4</v>
      </c>
      <c r="E33" s="87">
        <v>2.8751850724013228E-4</v>
      </c>
      <c r="F33" s="87">
        <v>2.3477928094941565E-4</v>
      </c>
      <c r="G33" s="87">
        <v>2.1596365122515806E-4</v>
      </c>
      <c r="H33" s="87">
        <v>1.9322118431922268E-4</v>
      </c>
      <c r="I33" s="87">
        <v>3.2986635258566531E-4</v>
      </c>
      <c r="J33" s="87">
        <v>2.1565457032364339E-4</v>
      </c>
      <c r="K33" s="87">
        <v>2.3812321326448999E-4</v>
      </c>
      <c r="L33" s="87">
        <v>3.503374597738487E-4</v>
      </c>
      <c r="M33" s="87">
        <v>2.162304228424677E-4</v>
      </c>
      <c r="N33" s="87">
        <v>1.4308229306216541E-4</v>
      </c>
      <c r="O33" s="87">
        <v>2.6477296356166902E-4</v>
      </c>
      <c r="P33" s="87">
        <v>2.3889864881753515E-4</v>
      </c>
      <c r="Q33" s="87">
        <v>2.051024109841666E-4</v>
      </c>
      <c r="R33" s="87">
        <v>2.3868245865897651E-4</v>
      </c>
      <c r="S33" s="87">
        <v>6.6130050591385191E-4</v>
      </c>
      <c r="T33" s="87">
        <v>2.5345063219083219E-4</v>
      </c>
      <c r="U33" s="87">
        <v>2.8475675243344774E-4</v>
      </c>
      <c r="V33" s="87">
        <v>5.4088098895933954E-4</v>
      </c>
      <c r="W33" s="87">
        <v>1.6818314356953701E-4</v>
      </c>
      <c r="X33" s="87">
        <v>2.0194369809767946E-4</v>
      </c>
      <c r="Y33" s="87">
        <v>1.4082580621650167E-3</v>
      </c>
      <c r="Z33" s="87">
        <v>1.5901235060411321E-2</v>
      </c>
      <c r="AA33" s="87">
        <v>1.0050779210276695</v>
      </c>
      <c r="AB33" s="87">
        <v>1.4243756567613916E-4</v>
      </c>
      <c r="AC33" s="87">
        <v>2.1914811332955896E-4</v>
      </c>
      <c r="AD33" s="87">
        <v>9.1986360950943596E-5</v>
      </c>
      <c r="AE33" s="87">
        <v>6.8913150880410917E-5</v>
      </c>
      <c r="AF33" s="87">
        <v>1.1116616183018314E-4</v>
      </c>
      <c r="AG33" s="87">
        <v>1.0854136896231452E-3</v>
      </c>
      <c r="AH33" s="87">
        <v>1.9117829751221706E-3</v>
      </c>
      <c r="AI33" s="87">
        <v>1.1383437005540248E-4</v>
      </c>
      <c r="AJ33" s="87">
        <v>7.3110056986024091E-5</v>
      </c>
      <c r="AK33" s="87">
        <v>1.0623305097168542E-4</v>
      </c>
      <c r="AL33" s="87">
        <v>1.252959185611034E-5</v>
      </c>
      <c r="AM33" s="87">
        <v>9.8522642823173167E-5</v>
      </c>
      <c r="AN33" s="87">
        <v>1.1225888098557068E-4</v>
      </c>
      <c r="AO33" s="87">
        <v>9.4285605434903081E-5</v>
      </c>
      <c r="AP33" s="87">
        <v>1.3076461907818063E-4</v>
      </c>
      <c r="AQ33" s="87">
        <v>3.639229928823432E-17</v>
      </c>
    </row>
    <row r="34" spans="1:43" s="74" customFormat="1" ht="10.5" customHeight="1">
      <c r="A34" s="64" t="s">
        <v>283</v>
      </c>
      <c r="B34" s="87">
        <v>5.4967815970958076E-5</v>
      </c>
      <c r="C34" s="87">
        <v>1.1859935458993147E-4</v>
      </c>
      <c r="D34" s="87">
        <v>7.5956573113643636E-5</v>
      </c>
      <c r="E34" s="87">
        <v>6.668358095346733E-4</v>
      </c>
      <c r="F34" s="87">
        <v>9.6969981762486994E-5</v>
      </c>
      <c r="G34" s="87">
        <v>8.9526314880538605E-5</v>
      </c>
      <c r="H34" s="87">
        <v>4.7558047906730165E-5</v>
      </c>
      <c r="I34" s="87">
        <v>7.1013309098736941E-5</v>
      </c>
      <c r="J34" s="87">
        <v>5.3832807982455223E-5</v>
      </c>
      <c r="K34" s="87">
        <v>8.422758734969963E-5</v>
      </c>
      <c r="L34" s="87">
        <v>1.9477817352710856E-4</v>
      </c>
      <c r="M34" s="87">
        <v>1.0004760400679479E-4</v>
      </c>
      <c r="N34" s="87">
        <v>8.1847299438003382E-5</v>
      </c>
      <c r="O34" s="87">
        <v>1.6228151716852482E-3</v>
      </c>
      <c r="P34" s="87">
        <v>2.3362479366793119E-4</v>
      </c>
      <c r="Q34" s="87">
        <v>1.3415344326388442E-4</v>
      </c>
      <c r="R34" s="87">
        <v>7.4419858978688614E-5</v>
      </c>
      <c r="S34" s="87">
        <v>1.0320912537470563E-4</v>
      </c>
      <c r="T34" s="87">
        <v>3.4097641271493433E-4</v>
      </c>
      <c r="U34" s="87">
        <v>1.1308979606054382E-4</v>
      </c>
      <c r="V34" s="87">
        <v>1.2637719572953E-4</v>
      </c>
      <c r="W34" s="87">
        <v>2.4588483755778851E-4</v>
      </c>
      <c r="X34" s="87">
        <v>1.2076904187761242E-4</v>
      </c>
      <c r="Y34" s="87">
        <v>1.5077650241674575E-4</v>
      </c>
      <c r="Z34" s="87">
        <v>1.1694783020036468E-4</v>
      </c>
      <c r="AA34" s="87">
        <v>9.8328288656903418E-5</v>
      </c>
      <c r="AB34" s="87">
        <v>1.0146212740583891</v>
      </c>
      <c r="AC34" s="87">
        <v>2.3738183193297417E-4</v>
      </c>
      <c r="AD34" s="87">
        <v>9.5585129207712428E-5</v>
      </c>
      <c r="AE34" s="87">
        <v>3.3697665209817398E-5</v>
      </c>
      <c r="AF34" s="87">
        <v>5.4604841808737742E-5</v>
      </c>
      <c r="AG34" s="87">
        <v>1.183735123340316E-4</v>
      </c>
      <c r="AH34" s="87">
        <v>9.1724859325474162E-4</v>
      </c>
      <c r="AI34" s="87">
        <v>4.203933451472106E-5</v>
      </c>
      <c r="AJ34" s="87">
        <v>2.7815337983563016E-5</v>
      </c>
      <c r="AK34" s="87">
        <v>4.9510802603845247E-5</v>
      </c>
      <c r="AL34" s="87">
        <v>5.8091518619660715E-6</v>
      </c>
      <c r="AM34" s="87">
        <v>3.5114462647649164E-5</v>
      </c>
      <c r="AN34" s="87">
        <v>6.9670971268804115E-5</v>
      </c>
      <c r="AO34" s="87">
        <v>3.4460457004404499E-5</v>
      </c>
      <c r="AP34" s="87">
        <v>1.4605674012494715E-4</v>
      </c>
      <c r="AQ34" s="87">
        <v>3.9692004323163523E-18</v>
      </c>
    </row>
    <row r="35" spans="1:43" s="74" customFormat="1" ht="10.5" customHeight="1">
      <c r="A35" s="64" t="s">
        <v>284</v>
      </c>
      <c r="B35" s="87">
        <v>2.430935940485016E-5</v>
      </c>
      <c r="C35" s="87">
        <v>8.0757926938747614E-5</v>
      </c>
      <c r="D35" s="87">
        <v>1.2824974376364828E-4</v>
      </c>
      <c r="E35" s="87">
        <v>6.5175924517900372E-5</v>
      </c>
      <c r="F35" s="87">
        <v>8.6814008026632174E-5</v>
      </c>
      <c r="G35" s="87">
        <v>8.8679209375821296E-5</v>
      </c>
      <c r="H35" s="87">
        <v>4.5165288545836684E-5</v>
      </c>
      <c r="I35" s="87">
        <v>1.7681606127723339E-4</v>
      </c>
      <c r="J35" s="87">
        <v>1.9925965241547033E-3</v>
      </c>
      <c r="K35" s="87">
        <v>3.3291293784139275E-4</v>
      </c>
      <c r="L35" s="87">
        <v>9.6404053390563747E-5</v>
      </c>
      <c r="M35" s="87">
        <v>6.941713974698684E-5</v>
      </c>
      <c r="N35" s="87">
        <v>1.1256015822935148E-4</v>
      </c>
      <c r="O35" s="87">
        <v>5.687234496724812E-5</v>
      </c>
      <c r="P35" s="87">
        <v>6.4113043248600923E-5</v>
      </c>
      <c r="Q35" s="87">
        <v>7.6555711959162527E-4</v>
      </c>
      <c r="R35" s="87">
        <v>1.758593799592325E-4</v>
      </c>
      <c r="S35" s="87">
        <v>9.2298738728351172E-5</v>
      </c>
      <c r="T35" s="87">
        <v>6.7430689859635098E-5</v>
      </c>
      <c r="U35" s="87">
        <v>4.7779146204937335E-5</v>
      </c>
      <c r="V35" s="87">
        <v>2.7299167331490799E-4</v>
      </c>
      <c r="W35" s="87">
        <v>6.9230757585933545E-4</v>
      </c>
      <c r="X35" s="87">
        <v>7.523329741219031E-5</v>
      </c>
      <c r="Y35" s="87">
        <v>5.0302369594604017E-4</v>
      </c>
      <c r="Z35" s="87">
        <v>5.0419505741534519E-4</v>
      </c>
      <c r="AA35" s="87">
        <v>3.0625249720346516E-3</v>
      </c>
      <c r="AB35" s="87">
        <v>1.0691978728512786E-2</v>
      </c>
      <c r="AC35" s="87">
        <v>1.0048290421124204</v>
      </c>
      <c r="AD35" s="87">
        <v>2.8002946484215245E-4</v>
      </c>
      <c r="AE35" s="87">
        <v>7.1224143851480784E-5</v>
      </c>
      <c r="AF35" s="87">
        <v>2.12918373583257E-4</v>
      </c>
      <c r="AG35" s="87">
        <v>1.4987820200614452E-4</v>
      </c>
      <c r="AH35" s="87">
        <v>2.6139806876412643E-4</v>
      </c>
      <c r="AI35" s="87">
        <v>4.3789551967185815E-5</v>
      </c>
      <c r="AJ35" s="87">
        <v>9.4188237059281276E-5</v>
      </c>
      <c r="AK35" s="87">
        <v>1.1680071094657012E-4</v>
      </c>
      <c r="AL35" s="87">
        <v>4.1772329001865267E-5</v>
      </c>
      <c r="AM35" s="87">
        <v>4.0090584044536387E-4</v>
      </c>
      <c r="AN35" s="87">
        <v>3.9085508734711669E-4</v>
      </c>
      <c r="AO35" s="87">
        <v>4.4720973746378229E-3</v>
      </c>
      <c r="AP35" s="87">
        <v>1.8099724042901805E-4</v>
      </c>
      <c r="AQ35" s="87">
        <v>5.0272407526420788E-18</v>
      </c>
    </row>
    <row r="36" spans="1:43" s="74" customFormat="1" ht="10.5" customHeight="1">
      <c r="A36" s="64" t="s">
        <v>285</v>
      </c>
      <c r="B36" s="87">
        <v>1.2092938887942333E-3</v>
      </c>
      <c r="C36" s="87">
        <v>2.7191746961276964E-2</v>
      </c>
      <c r="D36" s="87">
        <v>9.1306387401417933E-3</v>
      </c>
      <c r="E36" s="87">
        <v>2.05843140167415E-3</v>
      </c>
      <c r="F36" s="87">
        <v>5.4176085290201566E-3</v>
      </c>
      <c r="G36" s="87">
        <v>4.0378881166916805E-3</v>
      </c>
      <c r="H36" s="87">
        <v>1.4577523290228206E-3</v>
      </c>
      <c r="I36" s="87">
        <v>1.2786609511473479E-2</v>
      </c>
      <c r="J36" s="87">
        <v>3.1402879276400944E-3</v>
      </c>
      <c r="K36" s="87">
        <v>1.0463668174857235E-2</v>
      </c>
      <c r="L36" s="87">
        <v>3.384314516743097E-2</v>
      </c>
      <c r="M36" s="87">
        <v>2.5025174783807277E-2</v>
      </c>
      <c r="N36" s="87">
        <v>2.6134087776818094E-3</v>
      </c>
      <c r="O36" s="87">
        <v>3.1144284601736902E-3</v>
      </c>
      <c r="P36" s="87">
        <v>7.1141572982523745E-3</v>
      </c>
      <c r="Q36" s="87">
        <v>3.6823095880395371E-3</v>
      </c>
      <c r="R36" s="87">
        <v>2.1987035520165499E-3</v>
      </c>
      <c r="S36" s="87">
        <v>6.8474010551231512E-3</v>
      </c>
      <c r="T36" s="87">
        <v>5.8242972021723674E-3</v>
      </c>
      <c r="U36" s="87">
        <v>3.0023591786166298E-3</v>
      </c>
      <c r="V36" s="87">
        <v>1.8466835646442086E-3</v>
      </c>
      <c r="W36" s="87">
        <v>1.6953422332314722E-3</v>
      </c>
      <c r="X36" s="87">
        <v>2.9174915176978893E-3</v>
      </c>
      <c r="Y36" s="87">
        <v>2.3973636703739738E-3</v>
      </c>
      <c r="Z36" s="87">
        <v>4.3872928961597706E-3</v>
      </c>
      <c r="AA36" s="87">
        <v>3.4055306370636882E-3</v>
      </c>
      <c r="AB36" s="87">
        <v>1.2816462659904957E-3</v>
      </c>
      <c r="AC36" s="87">
        <v>6.0668157004587359E-3</v>
      </c>
      <c r="AD36" s="87">
        <v>1.0007359804415639</v>
      </c>
      <c r="AE36" s="87">
        <v>5.4450795278252334E-3</v>
      </c>
      <c r="AF36" s="87">
        <v>3.9310274051457626E-3</v>
      </c>
      <c r="AG36" s="87">
        <v>4.9083715050566344E-3</v>
      </c>
      <c r="AH36" s="87">
        <v>1.3928711525490269E-2</v>
      </c>
      <c r="AI36" s="87">
        <v>2.0044051281661039E-3</v>
      </c>
      <c r="AJ36" s="87">
        <v>3.6744898755733495E-3</v>
      </c>
      <c r="AK36" s="87">
        <v>1.5141846474510804E-3</v>
      </c>
      <c r="AL36" s="87">
        <v>3.4678280163257826E-4</v>
      </c>
      <c r="AM36" s="87">
        <v>3.8888286031959485E-3</v>
      </c>
      <c r="AN36" s="87">
        <v>1.6341964731301332E-3</v>
      </c>
      <c r="AO36" s="87">
        <v>1.7200807706630114E-3</v>
      </c>
      <c r="AP36" s="87">
        <v>3.7238070287565401E-3</v>
      </c>
      <c r="AQ36" s="87">
        <v>1.6457651130505642E-16</v>
      </c>
    </row>
    <row r="37" spans="1:43" s="74" customFormat="1" ht="10.5" customHeight="1">
      <c r="A37" s="64" t="s">
        <v>286</v>
      </c>
      <c r="B37" s="87">
        <v>3.7503456003873087E-2</v>
      </c>
      <c r="C37" s="87">
        <v>4.9305350542770993E-2</v>
      </c>
      <c r="D37" s="87">
        <v>2.750062053803071E-2</v>
      </c>
      <c r="E37" s="87">
        <v>2.2882817702113478E-2</v>
      </c>
      <c r="F37" s="87">
        <v>2.7558582710521549E-2</v>
      </c>
      <c r="G37" s="87">
        <v>3.3148658814471835E-2</v>
      </c>
      <c r="H37" s="87">
        <v>2.3105413263707155E-2</v>
      </c>
      <c r="I37" s="87">
        <v>5.2529945543946709E-2</v>
      </c>
      <c r="J37" s="87">
        <v>1.807649007106189E-2</v>
      </c>
      <c r="K37" s="87">
        <v>2.0136666691571995E-2</v>
      </c>
      <c r="L37" s="87">
        <v>5.2577355242922917E-2</v>
      </c>
      <c r="M37" s="87">
        <v>3.9020313913201987E-2</v>
      </c>
      <c r="N37" s="87">
        <v>1.4484268760977775E-2</v>
      </c>
      <c r="O37" s="87">
        <v>1.1189231119235593E-2</v>
      </c>
      <c r="P37" s="87">
        <v>3.9362893116039452E-2</v>
      </c>
      <c r="Q37" s="87">
        <v>2.0416387474752218E-2</v>
      </c>
      <c r="R37" s="87">
        <v>1.9159029579198589E-2</v>
      </c>
      <c r="S37" s="87">
        <v>3.560424071618519E-2</v>
      </c>
      <c r="T37" s="87">
        <v>7.5107628617276975E-2</v>
      </c>
      <c r="U37" s="87">
        <v>8.4455286035425362E-2</v>
      </c>
      <c r="V37" s="87">
        <v>2.7292626163218228E-2</v>
      </c>
      <c r="W37" s="87">
        <v>8.0437091932968937E-3</v>
      </c>
      <c r="X37" s="87">
        <v>2.0294149791528184E-2</v>
      </c>
      <c r="Y37" s="87">
        <v>1.7891127806194399E-2</v>
      </c>
      <c r="Z37" s="87">
        <v>1.4635331923356289E-2</v>
      </c>
      <c r="AA37" s="87">
        <v>2.9277583245752092E-2</v>
      </c>
      <c r="AB37" s="87">
        <v>1.5640699764668229E-2</v>
      </c>
      <c r="AC37" s="87">
        <v>1.7412486689151095E-2</v>
      </c>
      <c r="AD37" s="87">
        <v>9.9229543466899973E-3</v>
      </c>
      <c r="AE37" s="87">
        <v>1.2614845370899186</v>
      </c>
      <c r="AF37" s="87">
        <v>1.1564901985001985E-2</v>
      </c>
      <c r="AG37" s="87">
        <v>4.0799300094808325E-2</v>
      </c>
      <c r="AH37" s="87">
        <v>2.3122090950221243E-2</v>
      </c>
      <c r="AI37" s="87">
        <v>3.2572662272187691E-2</v>
      </c>
      <c r="AJ37" s="87">
        <v>1.5006310310894833E-2</v>
      </c>
      <c r="AK37" s="87">
        <v>1.1502583528083563E-2</v>
      </c>
      <c r="AL37" s="87">
        <v>3.4974477139229554E-3</v>
      </c>
      <c r="AM37" s="87">
        <v>3.4775331816131391E-2</v>
      </c>
      <c r="AN37" s="87">
        <v>2.05206799566903E-2</v>
      </c>
      <c r="AO37" s="87">
        <v>2.4867437468969581E-2</v>
      </c>
      <c r="AP37" s="87">
        <v>3.3923026846535469E-2</v>
      </c>
      <c r="AQ37" s="87">
        <v>1.368028539864971E-15</v>
      </c>
    </row>
    <row r="38" spans="1:43" s="74" customFormat="1" ht="10.5" customHeight="1">
      <c r="A38" s="64" t="s">
        <v>287</v>
      </c>
      <c r="B38" s="87">
        <v>1.5445268805074491E-3</v>
      </c>
      <c r="C38" s="87">
        <v>1.339599962536785E-2</v>
      </c>
      <c r="D38" s="87">
        <v>1.7087856855254654E-3</v>
      </c>
      <c r="E38" s="87">
        <v>1.9750621429065027E-3</v>
      </c>
      <c r="F38" s="87">
        <v>1.8010626254501521E-3</v>
      </c>
      <c r="G38" s="87">
        <v>2.3703545863869228E-3</v>
      </c>
      <c r="H38" s="87">
        <v>1.4936846534510629E-3</v>
      </c>
      <c r="I38" s="87">
        <v>2.2340283000919104E-3</v>
      </c>
      <c r="J38" s="87">
        <v>1.2850118685904246E-3</v>
      </c>
      <c r="K38" s="87">
        <v>1.5020749104165225E-3</v>
      </c>
      <c r="L38" s="87">
        <v>2.4114219812509815E-3</v>
      </c>
      <c r="M38" s="87">
        <v>2.1358544475860897E-3</v>
      </c>
      <c r="N38" s="87">
        <v>1.6250864636711128E-3</v>
      </c>
      <c r="O38" s="87">
        <v>1.2747491584492239E-3</v>
      </c>
      <c r="P38" s="87">
        <v>2.2662316950706704E-3</v>
      </c>
      <c r="Q38" s="87">
        <v>1.6389219590709587E-3</v>
      </c>
      <c r="R38" s="87">
        <v>2.2051133146660309E-3</v>
      </c>
      <c r="S38" s="87">
        <v>1.5565999766078526E-3</v>
      </c>
      <c r="T38" s="87">
        <v>2.9814459494313821E-3</v>
      </c>
      <c r="U38" s="87">
        <v>9.3977495543990479E-3</v>
      </c>
      <c r="V38" s="87">
        <v>2.2984250056827479E-3</v>
      </c>
      <c r="W38" s="87">
        <v>1.6477966897950232E-3</v>
      </c>
      <c r="X38" s="87">
        <v>1.7393679527262739E-3</v>
      </c>
      <c r="Y38" s="87">
        <v>2.0802225815937971E-3</v>
      </c>
      <c r="Z38" s="87">
        <v>3.6141138579876995E-3</v>
      </c>
      <c r="AA38" s="87">
        <v>2.0307664449991758E-3</v>
      </c>
      <c r="AB38" s="87">
        <v>5.5525948660919509E-3</v>
      </c>
      <c r="AC38" s="87">
        <v>1.4049930703214997E-3</v>
      </c>
      <c r="AD38" s="87">
        <v>8.2108844376853709E-4</v>
      </c>
      <c r="AE38" s="87">
        <v>2.5402145087329905E-2</v>
      </c>
      <c r="AF38" s="87">
        <v>1.1151005437640611</v>
      </c>
      <c r="AG38" s="87">
        <v>3.5653673457174159E-3</v>
      </c>
      <c r="AH38" s="87">
        <v>7.6095605042298857E-3</v>
      </c>
      <c r="AI38" s="87">
        <v>3.5782190470791948E-3</v>
      </c>
      <c r="AJ38" s="87">
        <v>1.1049555228591679E-2</v>
      </c>
      <c r="AK38" s="87">
        <v>3.1826396595804498E-3</v>
      </c>
      <c r="AL38" s="87">
        <v>2.6877320958427161E-3</v>
      </c>
      <c r="AM38" s="87">
        <v>7.2687764426086245E-3</v>
      </c>
      <c r="AN38" s="87">
        <v>1.8425783977116698E-2</v>
      </c>
      <c r="AO38" s="87">
        <v>2.2921371184358471E-3</v>
      </c>
      <c r="AP38" s="87">
        <v>3.4823648757414043E-3</v>
      </c>
      <c r="AQ38" s="87">
        <v>1.1963999015367714E-16</v>
      </c>
    </row>
    <row r="39" spans="1:43" s="74" customFormat="1" ht="10.5" customHeight="1">
      <c r="A39" s="64" t="s">
        <v>288</v>
      </c>
      <c r="B39" s="87">
        <v>4.5610492970033743E-2</v>
      </c>
      <c r="C39" s="87">
        <v>5.4075716111897668E-2</v>
      </c>
      <c r="D39" s="87">
        <v>0.14380092501518638</v>
      </c>
      <c r="E39" s="87">
        <v>5.7114407104258545E-2</v>
      </c>
      <c r="F39" s="87">
        <v>0.12896379158214158</v>
      </c>
      <c r="G39" s="87">
        <v>7.2249199690598551E-2</v>
      </c>
      <c r="H39" s="87">
        <v>0.15330265093630893</v>
      </c>
      <c r="I39" s="87">
        <v>0.11405396608769416</v>
      </c>
      <c r="J39" s="87">
        <v>0.1278470144159102</v>
      </c>
      <c r="K39" s="87">
        <v>0.14901732993719413</v>
      </c>
      <c r="L39" s="87">
        <v>9.509572315030615E-2</v>
      </c>
      <c r="M39" s="87">
        <v>0.11174370289683654</v>
      </c>
      <c r="N39" s="87">
        <v>6.1139139019291688E-2</v>
      </c>
      <c r="O39" s="87">
        <v>8.0697366617748789E-2</v>
      </c>
      <c r="P39" s="87">
        <v>0.1213707618109391</v>
      </c>
      <c r="Q39" s="87">
        <v>9.1040607307959903E-2</v>
      </c>
      <c r="R39" s="87">
        <v>9.6387492029874441E-2</v>
      </c>
      <c r="S39" s="87">
        <v>8.8070867939004413E-2</v>
      </c>
      <c r="T39" s="87">
        <v>0.11209271299119439</v>
      </c>
      <c r="U39" s="87">
        <v>5.6805521414370633E-2</v>
      </c>
      <c r="V39" s="87">
        <v>7.1732306749434149E-2</v>
      </c>
      <c r="W39" s="87">
        <v>8.6489945806431809E-2</v>
      </c>
      <c r="X39" s="87">
        <v>0.10138945673765269</v>
      </c>
      <c r="Y39" s="87">
        <v>0.16439964748955427</v>
      </c>
      <c r="Z39" s="87">
        <v>7.6291555007326012E-2</v>
      </c>
      <c r="AA39" s="87">
        <v>5.7857911250510957E-2</v>
      </c>
      <c r="AB39" s="87">
        <v>7.7772824928737092E-2</v>
      </c>
      <c r="AC39" s="87">
        <v>9.6284790066189646E-2</v>
      </c>
      <c r="AD39" s="87">
        <v>3.4194289592633965E-2</v>
      </c>
      <c r="AE39" s="87">
        <v>2.6694715523864675E-2</v>
      </c>
      <c r="AF39" s="87">
        <v>5.5700464168746411E-2</v>
      </c>
      <c r="AG39" s="87">
        <v>1.0539045116030361</v>
      </c>
      <c r="AH39" s="87">
        <v>9.9090126611327406E-2</v>
      </c>
      <c r="AI39" s="87">
        <v>6.7193925322053108E-2</v>
      </c>
      <c r="AJ39" s="87">
        <v>3.4923506884930892E-2</v>
      </c>
      <c r="AK39" s="87">
        <v>1.3563184269498039E-2</v>
      </c>
      <c r="AL39" s="87">
        <v>3.52288613182002E-3</v>
      </c>
      <c r="AM39" s="87">
        <v>2.9161233591240867E-2</v>
      </c>
      <c r="AN39" s="87">
        <v>1.8726965916418956E-2</v>
      </c>
      <c r="AO39" s="87">
        <v>3.8940151686851193E-2</v>
      </c>
      <c r="AP39" s="87">
        <v>2.6624314521418599E-2</v>
      </c>
      <c r="AQ39" s="87">
        <v>3.5335350942892676E-14</v>
      </c>
    </row>
    <row r="40" spans="1:43" s="74" customFormat="1" ht="10.5" customHeight="1">
      <c r="A40" s="64" t="s">
        <v>289</v>
      </c>
      <c r="B40" s="87">
        <v>2.4169233096920827E-2</v>
      </c>
      <c r="C40" s="87">
        <v>7.2051831826670895E-2</v>
      </c>
      <c r="D40" s="87">
        <v>6.1609664012819365E-2</v>
      </c>
      <c r="E40" s="87">
        <v>0.11393395486033506</v>
      </c>
      <c r="F40" s="87">
        <v>7.0416242112639443E-2</v>
      </c>
      <c r="G40" s="87">
        <v>8.1800260624786417E-2</v>
      </c>
      <c r="H40" s="87">
        <v>3.2946995655841714E-2</v>
      </c>
      <c r="I40" s="87">
        <v>4.7805724311341224E-2</v>
      </c>
      <c r="J40" s="87">
        <v>4.8782061831833659E-2</v>
      </c>
      <c r="K40" s="87">
        <v>6.0249824503968215E-2</v>
      </c>
      <c r="L40" s="87">
        <v>0.14574842700298554</v>
      </c>
      <c r="M40" s="87">
        <v>6.8073504729357678E-2</v>
      </c>
      <c r="N40" s="87">
        <v>4.4483406586158347E-2</v>
      </c>
      <c r="O40" s="87">
        <v>4.4621676811741749E-2</v>
      </c>
      <c r="P40" s="87">
        <v>7.0655280181465135E-2</v>
      </c>
      <c r="Q40" s="87">
        <v>5.5831398278868578E-2</v>
      </c>
      <c r="R40" s="87">
        <v>7.6647576116907035E-2</v>
      </c>
      <c r="S40" s="87">
        <v>4.3819639392652557E-2</v>
      </c>
      <c r="T40" s="87">
        <v>7.2299826874144074E-2</v>
      </c>
      <c r="U40" s="87">
        <v>4.8016408215021913E-2</v>
      </c>
      <c r="V40" s="87">
        <v>5.3777377995105506E-2</v>
      </c>
      <c r="W40" s="87">
        <v>3.6091885983723607E-2</v>
      </c>
      <c r="X40" s="87">
        <v>5.3765071568073079E-2</v>
      </c>
      <c r="Y40" s="87">
        <v>5.2022494414930481E-2</v>
      </c>
      <c r="Z40" s="87">
        <v>7.0123049480485394E-2</v>
      </c>
      <c r="AA40" s="87">
        <v>5.8508175676318559E-2</v>
      </c>
      <c r="AB40" s="87">
        <v>3.7880745153800015E-2</v>
      </c>
      <c r="AC40" s="87">
        <v>5.2214804249331108E-2</v>
      </c>
      <c r="AD40" s="87">
        <v>1.77912521124633E-2</v>
      </c>
      <c r="AE40" s="87">
        <v>2.6176907129143966E-2</v>
      </c>
      <c r="AF40" s="87">
        <v>2.7449082348774547E-2</v>
      </c>
      <c r="AG40" s="87">
        <v>8.1895519661718499E-2</v>
      </c>
      <c r="AH40" s="87">
        <v>1.1670644937950985</v>
      </c>
      <c r="AI40" s="87">
        <v>3.0915643186423664E-2</v>
      </c>
      <c r="AJ40" s="87">
        <v>2.4930625937624715E-2</v>
      </c>
      <c r="AK40" s="87">
        <v>5.8942162993691011E-2</v>
      </c>
      <c r="AL40" s="87">
        <v>5.6355988946614191E-3</v>
      </c>
      <c r="AM40" s="87">
        <v>3.4408186137600598E-2</v>
      </c>
      <c r="AN40" s="87">
        <v>3.3337154394925191E-2</v>
      </c>
      <c r="AO40" s="87">
        <v>3.6534285208894644E-2</v>
      </c>
      <c r="AP40" s="87">
        <v>6.6814008434582711E-2</v>
      </c>
      <c r="AQ40" s="87">
        <v>2.7459701310679811E-15</v>
      </c>
    </row>
    <row r="41" spans="1:43" s="74" customFormat="1" ht="10.5" customHeight="1">
      <c r="A41" s="64" t="s">
        <v>290</v>
      </c>
      <c r="B41" s="87">
        <v>5.8766758151175102E-4</v>
      </c>
      <c r="C41" s="87">
        <v>2.0888208748811002E-3</v>
      </c>
      <c r="D41" s="87">
        <v>2.1008161621888428E-3</v>
      </c>
      <c r="E41" s="87">
        <v>1.9572685509249991E-3</v>
      </c>
      <c r="F41" s="87">
        <v>2.4083707610941239E-3</v>
      </c>
      <c r="G41" s="87">
        <v>2.437625354069477E-3</v>
      </c>
      <c r="H41" s="87">
        <v>1.6523525090502888E-3</v>
      </c>
      <c r="I41" s="87">
        <v>1.8250474677697756E-3</v>
      </c>
      <c r="J41" s="87">
        <v>1.4874582512062206E-3</v>
      </c>
      <c r="K41" s="87">
        <v>1.9677490373782506E-3</v>
      </c>
      <c r="L41" s="87">
        <v>1.6238141592339744E-3</v>
      </c>
      <c r="M41" s="87">
        <v>2.027500845957824E-3</v>
      </c>
      <c r="N41" s="87">
        <v>1.8264893680480019E-3</v>
      </c>
      <c r="O41" s="87">
        <v>1.0812686837795055E-3</v>
      </c>
      <c r="P41" s="87">
        <v>3.0576348492769544E-3</v>
      </c>
      <c r="Q41" s="87">
        <v>2.1173637262979117E-3</v>
      </c>
      <c r="R41" s="87">
        <v>9.061459849872628E-3</v>
      </c>
      <c r="S41" s="87">
        <v>1.7782093195458915E-3</v>
      </c>
      <c r="T41" s="87">
        <v>2.224378422909385E-3</v>
      </c>
      <c r="U41" s="87">
        <v>2.099065599378351E-3</v>
      </c>
      <c r="V41" s="87">
        <v>2.428934018334836E-3</v>
      </c>
      <c r="W41" s="87">
        <v>1.8065380010094233E-3</v>
      </c>
      <c r="X41" s="87">
        <v>2.4178476570719159E-3</v>
      </c>
      <c r="Y41" s="87">
        <v>3.8065793978239518E-3</v>
      </c>
      <c r="Z41" s="87">
        <v>4.9192729232820104E-3</v>
      </c>
      <c r="AA41" s="87">
        <v>1.9350737139986508E-3</v>
      </c>
      <c r="AB41" s="87">
        <v>1.8059696376479068E-3</v>
      </c>
      <c r="AC41" s="87">
        <v>1.9689204388004485E-3</v>
      </c>
      <c r="AD41" s="87">
        <v>1.8323914919674759E-3</v>
      </c>
      <c r="AE41" s="87">
        <v>1.971605068597288E-3</v>
      </c>
      <c r="AF41" s="87">
        <v>2.3004957731105995E-3</v>
      </c>
      <c r="AG41" s="87">
        <v>4.4846087474214192E-3</v>
      </c>
      <c r="AH41" s="87">
        <v>5.0050530518662645E-3</v>
      </c>
      <c r="AI41" s="87">
        <v>1.0019426617995615</v>
      </c>
      <c r="AJ41" s="87">
        <v>5.5419083569964852E-3</v>
      </c>
      <c r="AK41" s="87">
        <v>7.3215672456882408E-3</v>
      </c>
      <c r="AL41" s="87">
        <v>4.7491332641060084E-4</v>
      </c>
      <c r="AM41" s="87">
        <v>6.9581706943715573E-3</v>
      </c>
      <c r="AN41" s="87">
        <v>1.20040320381037E-2</v>
      </c>
      <c r="AO41" s="87">
        <v>1.2213160903003594E-2</v>
      </c>
      <c r="AP41" s="87">
        <v>4.6772634965404833E-2</v>
      </c>
      <c r="AQ41" s="87">
        <v>1.5042521395898704E-16</v>
      </c>
    </row>
    <row r="42" spans="1:43" s="74" customFormat="1" ht="10.5" customHeight="1">
      <c r="A42" s="64" t="s">
        <v>291</v>
      </c>
      <c r="B42" s="87">
        <v>3.0041317050205035E-3</v>
      </c>
      <c r="C42" s="87">
        <v>8.5834608254960927E-3</v>
      </c>
      <c r="D42" s="87">
        <v>1.1122126490826521E-2</v>
      </c>
      <c r="E42" s="87">
        <v>1.1437842822380615E-2</v>
      </c>
      <c r="F42" s="87">
        <v>1.3694006834796869E-2</v>
      </c>
      <c r="G42" s="87">
        <v>1.5261036316213549E-2</v>
      </c>
      <c r="H42" s="87">
        <v>7.101252763482808E-3</v>
      </c>
      <c r="I42" s="87">
        <v>1.1732877581837171E-2</v>
      </c>
      <c r="J42" s="87">
        <v>1.5366742253603387E-2</v>
      </c>
      <c r="K42" s="87">
        <v>1.1765139509930489E-2</v>
      </c>
      <c r="L42" s="87">
        <v>9.7690598221559684E-3</v>
      </c>
      <c r="M42" s="87">
        <v>1.2553250180575341E-2</v>
      </c>
      <c r="N42" s="87">
        <v>1.8651824457037749E-2</v>
      </c>
      <c r="O42" s="87">
        <v>6.1719816851710674E-3</v>
      </c>
      <c r="P42" s="87">
        <v>1.1692671979982085E-2</v>
      </c>
      <c r="Q42" s="87">
        <v>8.224287719843083E-3</v>
      </c>
      <c r="R42" s="87">
        <v>2.020556597946719E-2</v>
      </c>
      <c r="S42" s="87">
        <v>9.1310963014110402E-3</v>
      </c>
      <c r="T42" s="87">
        <v>1.3364862474345287E-2</v>
      </c>
      <c r="U42" s="87">
        <v>6.5009769067283481E-3</v>
      </c>
      <c r="V42" s="87">
        <v>9.1607703891798311E-3</v>
      </c>
      <c r="W42" s="87">
        <v>1.2375721571614887E-2</v>
      </c>
      <c r="X42" s="87">
        <v>1.6399633604887033E-2</v>
      </c>
      <c r="Y42" s="87">
        <v>1.1651502249082108E-2</v>
      </c>
      <c r="Z42" s="87">
        <v>2.1953319911559636E-2</v>
      </c>
      <c r="AA42" s="87">
        <v>2.0326217511070454E-2</v>
      </c>
      <c r="AB42" s="87">
        <v>8.4387414407914637E-3</v>
      </c>
      <c r="AC42" s="87">
        <v>1.1914790303547746E-2</v>
      </c>
      <c r="AD42" s="87">
        <v>4.3709862557010527E-3</v>
      </c>
      <c r="AE42" s="87">
        <v>1.0144910163029403E-2</v>
      </c>
      <c r="AF42" s="87">
        <v>7.2410433320564196E-3</v>
      </c>
      <c r="AG42" s="87">
        <v>2.3972617286037282E-2</v>
      </c>
      <c r="AH42" s="87">
        <v>2.1307604696786869E-2</v>
      </c>
      <c r="AI42" s="87">
        <v>9.1620528680447337E-3</v>
      </c>
      <c r="AJ42" s="87">
        <v>1.0788453318443374</v>
      </c>
      <c r="AK42" s="87">
        <v>4.8627976374893106E-2</v>
      </c>
      <c r="AL42" s="87">
        <v>3.4049489591393973E-3</v>
      </c>
      <c r="AM42" s="87">
        <v>3.5206383302773724E-2</v>
      </c>
      <c r="AN42" s="87">
        <v>1.7531193771647049E-2</v>
      </c>
      <c r="AO42" s="87">
        <v>1.2590284333376337E-2</v>
      </c>
      <c r="AP42" s="87">
        <v>1.7318923590507445E-2</v>
      </c>
      <c r="AQ42" s="87">
        <v>8.0384818845910879E-16</v>
      </c>
    </row>
    <row r="43" spans="1:43" s="74" customFormat="1" ht="10.5" customHeight="1">
      <c r="A43" s="64" t="s">
        <v>292</v>
      </c>
      <c r="B43" s="87">
        <v>1.8635747921168077E-2</v>
      </c>
      <c r="C43" s="87">
        <v>3.3992798060727664E-2</v>
      </c>
      <c r="D43" s="87">
        <v>2.799937114438654E-2</v>
      </c>
      <c r="E43" s="87">
        <v>5.0173185058050906E-2</v>
      </c>
      <c r="F43" s="87">
        <v>2.4023297439003326E-2</v>
      </c>
      <c r="G43" s="87">
        <v>2.7282496315024864E-2</v>
      </c>
      <c r="H43" s="87">
        <v>1.9036565484594752E-2</v>
      </c>
      <c r="I43" s="87">
        <v>2.4818836134054608E-2</v>
      </c>
      <c r="J43" s="87">
        <v>2.2914693832616032E-2</v>
      </c>
      <c r="K43" s="87">
        <v>2.5957311870020264E-2</v>
      </c>
      <c r="L43" s="87">
        <v>2.3157990518662436E-2</v>
      </c>
      <c r="M43" s="87">
        <v>2.7557387279020993E-2</v>
      </c>
      <c r="N43" s="87">
        <v>2.0947394569514576E-2</v>
      </c>
      <c r="O43" s="87">
        <v>1.8705033974336791E-2</v>
      </c>
      <c r="P43" s="87">
        <v>2.5825611636042117E-2</v>
      </c>
      <c r="Q43" s="87">
        <v>2.412372221063876E-2</v>
      </c>
      <c r="R43" s="87">
        <v>2.4312327353296203E-2</v>
      </c>
      <c r="S43" s="87">
        <v>1.8835820586693055E-2</v>
      </c>
      <c r="T43" s="87">
        <v>3.0005863222806607E-2</v>
      </c>
      <c r="U43" s="87">
        <v>2.063859948729399E-2</v>
      </c>
      <c r="V43" s="87">
        <v>1.8498250013133044E-2</v>
      </c>
      <c r="W43" s="87">
        <v>1.599210612017242E-2</v>
      </c>
      <c r="X43" s="87">
        <v>2.2510756350747126E-2</v>
      </c>
      <c r="Y43" s="87">
        <v>2.1975598118758342E-2</v>
      </c>
      <c r="Z43" s="87">
        <v>2.6049257023141738E-2</v>
      </c>
      <c r="AA43" s="87">
        <v>1.801432607042714E-2</v>
      </c>
      <c r="AB43" s="87">
        <v>1.8136729547566448E-2</v>
      </c>
      <c r="AC43" s="87">
        <v>1.6809964556282288E-2</v>
      </c>
      <c r="AD43" s="87">
        <v>8.5286200475107477E-3</v>
      </c>
      <c r="AE43" s="87">
        <v>2.1136554379173795E-2</v>
      </c>
      <c r="AF43" s="87">
        <v>1.9093516867584179E-2</v>
      </c>
      <c r="AG43" s="87">
        <v>3.0884170679638695E-2</v>
      </c>
      <c r="AH43" s="87">
        <v>4.0460202746620183E-2</v>
      </c>
      <c r="AI43" s="87">
        <v>1.7790022005043725E-2</v>
      </c>
      <c r="AJ43" s="87">
        <v>2.2175958213668277E-2</v>
      </c>
      <c r="AK43" s="87">
        <v>1.1076995546209574</v>
      </c>
      <c r="AL43" s="87">
        <v>2.9599541976522991E-2</v>
      </c>
      <c r="AM43" s="87">
        <v>2.0645117518814933E-2</v>
      </c>
      <c r="AN43" s="87">
        <v>2.9098630271001243E-2</v>
      </c>
      <c r="AO43" s="87">
        <v>1.8118034463750585E-2</v>
      </c>
      <c r="AP43" s="87">
        <v>1.4490843184061755E-2</v>
      </c>
      <c r="AQ43" s="87">
        <v>1.0356414775534928E-15</v>
      </c>
    </row>
    <row r="44" spans="1:43" s="74" customFormat="1" ht="10.5" customHeight="1">
      <c r="A44" s="64" t="s">
        <v>293</v>
      </c>
      <c r="B44" s="87">
        <v>1.6331527175774642E-3</v>
      </c>
      <c r="C44" s="87">
        <v>3.493896331296448E-3</v>
      </c>
      <c r="D44" s="87">
        <v>5.8951568961755811E-3</v>
      </c>
      <c r="E44" s="87">
        <v>5.1345348965134889E-3</v>
      </c>
      <c r="F44" s="87">
        <v>5.2464804140321354E-3</v>
      </c>
      <c r="G44" s="87">
        <v>4.5192244445332675E-3</v>
      </c>
      <c r="H44" s="87">
        <v>4.7953901779849714E-3</v>
      </c>
      <c r="I44" s="87">
        <v>8.1773504912437591E-3</v>
      </c>
      <c r="J44" s="87">
        <v>7.9759467577746237E-3</v>
      </c>
      <c r="K44" s="87">
        <v>6.2614613173091766E-3</v>
      </c>
      <c r="L44" s="87">
        <v>4.5315713328224951E-3</v>
      </c>
      <c r="M44" s="87">
        <v>4.9362028524130878E-3</v>
      </c>
      <c r="N44" s="87">
        <v>3.7661248565578997E-3</v>
      </c>
      <c r="O44" s="87">
        <v>3.5703343538372196E-3</v>
      </c>
      <c r="P44" s="87">
        <v>4.9512247899232021E-3</v>
      </c>
      <c r="Q44" s="87">
        <v>6.0553961768372534E-3</v>
      </c>
      <c r="R44" s="87">
        <v>7.1035460369757901E-3</v>
      </c>
      <c r="S44" s="87">
        <v>5.1165745014676908E-3</v>
      </c>
      <c r="T44" s="87">
        <v>5.5886358110147482E-3</v>
      </c>
      <c r="U44" s="87">
        <v>3.1787573611773605E-3</v>
      </c>
      <c r="V44" s="87">
        <v>4.2065862829346583E-3</v>
      </c>
      <c r="W44" s="87">
        <v>3.7741700194052498E-3</v>
      </c>
      <c r="X44" s="87">
        <v>4.5221622580908427E-3</v>
      </c>
      <c r="Y44" s="87">
        <v>6.0592576366800908E-3</v>
      </c>
      <c r="Z44" s="87">
        <v>3.9991592079774872E-3</v>
      </c>
      <c r="AA44" s="87">
        <v>3.9043866936348615E-3</v>
      </c>
      <c r="AB44" s="87">
        <v>3.4295836330323699E-3</v>
      </c>
      <c r="AC44" s="87">
        <v>4.9210234793303819E-3</v>
      </c>
      <c r="AD44" s="87">
        <v>1.6228435813316964E-3</v>
      </c>
      <c r="AE44" s="87">
        <v>3.7384506482091009E-3</v>
      </c>
      <c r="AF44" s="87">
        <v>3.5108989794459082E-3</v>
      </c>
      <c r="AG44" s="87">
        <v>2.6389740544815587E-2</v>
      </c>
      <c r="AH44" s="87">
        <v>1.0793159599369221E-2</v>
      </c>
      <c r="AI44" s="87">
        <v>1.6830329736375455E-2</v>
      </c>
      <c r="AJ44" s="87">
        <v>7.9982563013155008E-3</v>
      </c>
      <c r="AK44" s="87">
        <v>7.2285155925321679E-3</v>
      </c>
      <c r="AL44" s="87">
        <v>1.0024204937360626</v>
      </c>
      <c r="AM44" s="87">
        <v>1.1436083039123943E-2</v>
      </c>
      <c r="AN44" s="87">
        <v>2.8884816766671303E-3</v>
      </c>
      <c r="AO44" s="87">
        <v>1.1666562860176255E-2</v>
      </c>
      <c r="AP44" s="87">
        <v>1.6759761374090854E-2</v>
      </c>
      <c r="AQ44" s="87">
        <v>8.8480943980617084E-16</v>
      </c>
    </row>
    <row r="45" spans="1:43" s="74" customFormat="1" ht="10.5" customHeight="1">
      <c r="A45" s="64" t="s">
        <v>546</v>
      </c>
      <c r="B45" s="87">
        <v>1.5036011295087387E-2</v>
      </c>
      <c r="C45" s="87">
        <v>7.001102528052329E-2</v>
      </c>
      <c r="D45" s="87">
        <v>5.0659509663201631E-2</v>
      </c>
      <c r="E45" s="87">
        <v>6.2864124716168659E-2</v>
      </c>
      <c r="F45" s="87">
        <v>6.0875420807795899E-2</v>
      </c>
      <c r="G45" s="87">
        <v>0.13883110477865965</v>
      </c>
      <c r="H45" s="87">
        <v>5.0787331994032313E-2</v>
      </c>
      <c r="I45" s="87">
        <v>3.6439391490947139E-2</v>
      </c>
      <c r="J45" s="87">
        <v>3.7699374344036828E-2</v>
      </c>
      <c r="K45" s="87">
        <v>6.1028575092534433E-2</v>
      </c>
      <c r="L45" s="87">
        <v>4.1584237625752613E-2</v>
      </c>
      <c r="M45" s="87">
        <v>6.439461877660399E-2</v>
      </c>
      <c r="N45" s="87">
        <v>3.0408934207295284E-2</v>
      </c>
      <c r="O45" s="87">
        <v>4.1843492102457698E-2</v>
      </c>
      <c r="P45" s="87">
        <v>6.6473290126189466E-2</v>
      </c>
      <c r="Q45" s="87">
        <v>9.6995182728924892E-2</v>
      </c>
      <c r="R45" s="87">
        <v>0.15253587565235516</v>
      </c>
      <c r="S45" s="87">
        <v>4.9531372653467028E-2</v>
      </c>
      <c r="T45" s="87">
        <v>7.1109242429270636E-2</v>
      </c>
      <c r="U45" s="87">
        <v>3.4059963558171889E-2</v>
      </c>
      <c r="V45" s="87">
        <v>4.3956862396255958E-2</v>
      </c>
      <c r="W45" s="87">
        <v>5.3798891709277395E-2</v>
      </c>
      <c r="X45" s="87">
        <v>6.1737547660298507E-2</v>
      </c>
      <c r="Y45" s="87">
        <v>6.5397741016827216E-2</v>
      </c>
      <c r="Z45" s="87">
        <v>9.3222125330828798E-2</v>
      </c>
      <c r="AA45" s="87">
        <v>4.6716162819574511E-2</v>
      </c>
      <c r="AB45" s="87">
        <v>4.0290530388754776E-2</v>
      </c>
      <c r="AC45" s="87">
        <v>3.5689261926097608E-2</v>
      </c>
      <c r="AD45" s="87">
        <v>2.3813676130548033E-2</v>
      </c>
      <c r="AE45" s="87">
        <v>4.471093007061569E-2</v>
      </c>
      <c r="AF45" s="87">
        <v>3.8139885130372378E-2</v>
      </c>
      <c r="AG45" s="87">
        <v>0.10136388242617163</v>
      </c>
      <c r="AH45" s="87">
        <v>9.7649105786946994E-2</v>
      </c>
      <c r="AI45" s="87">
        <v>4.2801572899898742E-2</v>
      </c>
      <c r="AJ45" s="87">
        <v>9.8680231873852539E-2</v>
      </c>
      <c r="AK45" s="87">
        <v>8.5872333069556439E-2</v>
      </c>
      <c r="AL45" s="87">
        <v>1.0910312018458306E-2</v>
      </c>
      <c r="AM45" s="87">
        <v>1.080045637045254</v>
      </c>
      <c r="AN45" s="87">
        <v>4.9119533272100994E-2</v>
      </c>
      <c r="AO45" s="87">
        <v>5.1536432731827647E-2</v>
      </c>
      <c r="AP45" s="87">
        <v>5.8570860747795585E-2</v>
      </c>
      <c r="AQ45" s="87">
        <v>3.3987903932199753E-15</v>
      </c>
    </row>
    <row r="46" spans="1:43" s="74" customFormat="1" ht="10.5" customHeight="1">
      <c r="A46" s="66" t="s">
        <v>294</v>
      </c>
      <c r="B46" s="87">
        <v>1.6186643844451228E-3</v>
      </c>
      <c r="C46" s="87">
        <v>6.2894962192113482E-3</v>
      </c>
      <c r="D46" s="87">
        <v>4.7628621852401657E-3</v>
      </c>
      <c r="E46" s="87">
        <v>6.2166593376232777E-3</v>
      </c>
      <c r="F46" s="87">
        <v>6.9449561889132604E-3</v>
      </c>
      <c r="G46" s="87">
        <v>1.2066630392835592E-2</v>
      </c>
      <c r="H46" s="87">
        <v>6.6802481195462338E-3</v>
      </c>
      <c r="I46" s="87">
        <v>3.2598580171041168E-3</v>
      </c>
      <c r="J46" s="87">
        <v>3.3425506245864465E-3</v>
      </c>
      <c r="K46" s="87">
        <v>5.1707035112201153E-3</v>
      </c>
      <c r="L46" s="87">
        <v>5.003838216036941E-3</v>
      </c>
      <c r="M46" s="87">
        <v>5.7312008486185674E-3</v>
      </c>
      <c r="N46" s="87">
        <v>2.7100561224183413E-3</v>
      </c>
      <c r="O46" s="87">
        <v>3.7675765167606524E-3</v>
      </c>
      <c r="P46" s="87">
        <v>5.9076288047173039E-3</v>
      </c>
      <c r="Q46" s="87">
        <v>8.1720830920613673E-3</v>
      </c>
      <c r="R46" s="87">
        <v>1.276488678637099E-2</v>
      </c>
      <c r="S46" s="87">
        <v>4.3283262128824239E-3</v>
      </c>
      <c r="T46" s="87">
        <v>6.3432033702276172E-3</v>
      </c>
      <c r="U46" s="87">
        <v>3.7108368814297733E-3</v>
      </c>
      <c r="V46" s="87">
        <v>4.0997350199975004E-3</v>
      </c>
      <c r="W46" s="87">
        <v>4.5305094608663506E-3</v>
      </c>
      <c r="X46" s="87">
        <v>5.4758876992989716E-3</v>
      </c>
      <c r="Y46" s="87">
        <v>5.7530736001293889E-3</v>
      </c>
      <c r="Z46" s="87">
        <v>8.2288148140830363E-3</v>
      </c>
      <c r="AA46" s="87">
        <v>4.2828722033172693E-3</v>
      </c>
      <c r="AB46" s="87">
        <v>3.5403050825107158E-3</v>
      </c>
      <c r="AC46" s="87">
        <v>3.2524689228901724E-3</v>
      </c>
      <c r="AD46" s="87">
        <v>2.1083418664927783E-3</v>
      </c>
      <c r="AE46" s="87">
        <v>3.8323300725424977E-3</v>
      </c>
      <c r="AF46" s="87">
        <v>3.2811880255679757E-3</v>
      </c>
      <c r="AG46" s="87">
        <v>8.8302000875741197E-3</v>
      </c>
      <c r="AH46" s="87">
        <v>9.427852664303989E-3</v>
      </c>
      <c r="AI46" s="87">
        <v>3.8984603127453278E-3</v>
      </c>
      <c r="AJ46" s="87">
        <v>8.4130877025579143E-3</v>
      </c>
      <c r="AK46" s="87">
        <v>7.5341809837059966E-3</v>
      </c>
      <c r="AL46" s="87">
        <v>9.2443408407693434E-4</v>
      </c>
      <c r="AM46" s="87">
        <v>7.3152454997048926E-3</v>
      </c>
      <c r="AN46" s="87">
        <v>1.00450183736512</v>
      </c>
      <c r="AO46" s="87">
        <v>4.918646827782599E-3</v>
      </c>
      <c r="AP46" s="87">
        <v>6.1487347249979812E-3</v>
      </c>
      <c r="AQ46" s="87">
        <v>3.015407126463785E-16</v>
      </c>
    </row>
    <row r="47" spans="1:43" s="74" customFormat="1" ht="10.5" customHeight="1">
      <c r="A47" s="66" t="s">
        <v>295</v>
      </c>
      <c r="B47" s="87">
        <v>4.6891644930726988E-4</v>
      </c>
      <c r="C47" s="87">
        <v>2.5184682834890658E-3</v>
      </c>
      <c r="D47" s="87">
        <v>1.2358813264602916E-3</v>
      </c>
      <c r="E47" s="87">
        <v>1.6228556134687767E-3</v>
      </c>
      <c r="F47" s="87">
        <v>1.4501502943763524E-3</v>
      </c>
      <c r="G47" s="87">
        <v>2.2654240229698606E-3</v>
      </c>
      <c r="H47" s="87">
        <v>1.0390584178660422E-3</v>
      </c>
      <c r="I47" s="87">
        <v>9.7490268819342796E-4</v>
      </c>
      <c r="J47" s="87">
        <v>9.5909007703810019E-4</v>
      </c>
      <c r="K47" s="87">
        <v>1.3250892032043407E-3</v>
      </c>
      <c r="L47" s="87">
        <v>1.5047671587522201E-3</v>
      </c>
      <c r="M47" s="87">
        <v>1.9635941083699393E-3</v>
      </c>
      <c r="N47" s="87">
        <v>7.7368054771091211E-4</v>
      </c>
      <c r="O47" s="87">
        <v>9.6505422823954783E-4</v>
      </c>
      <c r="P47" s="87">
        <v>1.6836475816181277E-3</v>
      </c>
      <c r="Q47" s="87">
        <v>1.6377879284681699E-3</v>
      </c>
      <c r="R47" s="87">
        <v>2.3662826489282526E-3</v>
      </c>
      <c r="S47" s="87">
        <v>1.0354875360462559E-3</v>
      </c>
      <c r="T47" s="87">
        <v>1.5088425452349935E-3</v>
      </c>
      <c r="U47" s="87">
        <v>2.9089723398861463E-3</v>
      </c>
      <c r="V47" s="87">
        <v>2.0819943082913037E-3</v>
      </c>
      <c r="W47" s="87">
        <v>1.009203593441689E-3</v>
      </c>
      <c r="X47" s="87">
        <v>1.2847191140832926E-3</v>
      </c>
      <c r="Y47" s="87">
        <v>1.616006017325455E-3</v>
      </c>
      <c r="Z47" s="87">
        <v>2.6084979991779045E-3</v>
      </c>
      <c r="AA47" s="87">
        <v>1.115452177456424E-3</v>
      </c>
      <c r="AB47" s="87">
        <v>8.7587509653966257E-4</v>
      </c>
      <c r="AC47" s="87">
        <v>9.0990192626124128E-4</v>
      </c>
      <c r="AD47" s="87">
        <v>6.6419950208204421E-4</v>
      </c>
      <c r="AE47" s="87">
        <v>1.2834568594408851E-3</v>
      </c>
      <c r="AF47" s="87">
        <v>7.7324042552925085E-4</v>
      </c>
      <c r="AG47" s="87">
        <v>3.0143251364478526E-3</v>
      </c>
      <c r="AH47" s="87">
        <v>7.6087844470937105E-3</v>
      </c>
      <c r="AI47" s="87">
        <v>8.371635812709832E-4</v>
      </c>
      <c r="AJ47" s="87">
        <v>1.6321754056996098E-3</v>
      </c>
      <c r="AK47" s="87">
        <v>6.0320520552413093E-3</v>
      </c>
      <c r="AL47" s="87">
        <v>2.8641597801036067E-4</v>
      </c>
      <c r="AM47" s="87">
        <v>1.2419010878103176E-2</v>
      </c>
      <c r="AN47" s="87">
        <v>1.7685760922290066E-3</v>
      </c>
      <c r="AO47" s="87">
        <v>1.0735821683183391</v>
      </c>
      <c r="AP47" s="87">
        <v>3.5413424282537504E-3</v>
      </c>
      <c r="AQ47" s="87">
        <v>1.0107376900022166E-16</v>
      </c>
    </row>
    <row r="48" spans="1:43" s="74" customFormat="1" ht="10.5" customHeight="1">
      <c r="A48" s="64" t="s">
        <v>296</v>
      </c>
      <c r="B48" s="87">
        <v>7.6168210091299439E-4</v>
      </c>
      <c r="C48" s="87">
        <v>3.3956661032865576E-3</v>
      </c>
      <c r="D48" s="87">
        <v>1.9641809075396726E-3</v>
      </c>
      <c r="E48" s="87">
        <v>3.0477965841976765E-3</v>
      </c>
      <c r="F48" s="87">
        <v>1.9844894167293657E-3</v>
      </c>
      <c r="G48" s="87">
        <v>3.489406535641437E-3</v>
      </c>
      <c r="H48" s="87">
        <v>1.3562753824035803E-3</v>
      </c>
      <c r="I48" s="87">
        <v>2.3283456551982393E-3</v>
      </c>
      <c r="J48" s="87">
        <v>2.8310228683640654E-3</v>
      </c>
      <c r="K48" s="87">
        <v>2.6700835823631891E-3</v>
      </c>
      <c r="L48" s="87">
        <v>3.3008723060233666E-3</v>
      </c>
      <c r="M48" s="87">
        <v>2.5400375040029038E-3</v>
      </c>
      <c r="N48" s="87">
        <v>2.9289529940921778E-3</v>
      </c>
      <c r="O48" s="87">
        <v>1.4411185660350124E-3</v>
      </c>
      <c r="P48" s="87">
        <v>1.8773256451743606E-3</v>
      </c>
      <c r="Q48" s="87">
        <v>2.3074541645526298E-3</v>
      </c>
      <c r="R48" s="87">
        <v>3.5805437341416176E-3</v>
      </c>
      <c r="S48" s="87">
        <v>2.3396026403203003E-3</v>
      </c>
      <c r="T48" s="87">
        <v>3.2552459776048854E-3</v>
      </c>
      <c r="U48" s="87">
        <v>1.564089156029823E-3</v>
      </c>
      <c r="V48" s="87">
        <v>3.0034256858468746E-3</v>
      </c>
      <c r="W48" s="87">
        <v>2.2130333176547238E-3</v>
      </c>
      <c r="X48" s="87">
        <v>2.8044390704947027E-3</v>
      </c>
      <c r="Y48" s="87">
        <v>2.6734066366816815E-3</v>
      </c>
      <c r="Z48" s="87">
        <v>3.309628177203434E-3</v>
      </c>
      <c r="AA48" s="87">
        <v>3.0019400511689465E-3</v>
      </c>
      <c r="AB48" s="87">
        <v>1.9673120120461867E-3</v>
      </c>
      <c r="AC48" s="87">
        <v>2.4312165113850055E-3</v>
      </c>
      <c r="AD48" s="87">
        <v>4.889843360965585E-4</v>
      </c>
      <c r="AE48" s="87">
        <v>1.4760313907891053E-3</v>
      </c>
      <c r="AF48" s="87">
        <v>9.3448804230378691E-4</v>
      </c>
      <c r="AG48" s="87">
        <v>3.097769287733503E-3</v>
      </c>
      <c r="AH48" s="87">
        <v>5.1559630437101218E-3</v>
      </c>
      <c r="AI48" s="87">
        <v>2.2440136053497391E-3</v>
      </c>
      <c r="AJ48" s="87">
        <v>4.2326018606723269E-2</v>
      </c>
      <c r="AK48" s="87">
        <v>4.7169547966291209E-3</v>
      </c>
      <c r="AL48" s="87">
        <v>3.5860552397772217E-4</v>
      </c>
      <c r="AM48" s="87">
        <v>4.8965910902025499E-3</v>
      </c>
      <c r="AN48" s="87">
        <v>5.4717488412755711E-3</v>
      </c>
      <c r="AO48" s="87">
        <v>6.6201100324725492E-3</v>
      </c>
      <c r="AP48" s="87">
        <v>1.0476136399674141</v>
      </c>
      <c r="AQ48" s="87">
        <v>1.0389169046587925E-16</v>
      </c>
    </row>
    <row r="49" spans="1:56" s="74" customFormat="1" ht="10.5" customHeight="1">
      <c r="A49" s="64" t="s">
        <v>297</v>
      </c>
      <c r="B49" s="87">
        <v>0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1</v>
      </c>
    </row>
    <row r="50" spans="1:56" s="74" customFormat="1" ht="10.5" customHeight="1"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</row>
    <row r="51" spans="1:56" s="74" customFormat="1" ht="10.5" customHeight="1">
      <c r="A51" s="70" t="s">
        <v>197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</row>
    <row r="52" spans="1:56" s="74" customFormat="1" ht="10.5" customHeight="1">
      <c r="A52" s="73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</row>
    <row r="53" spans="1:56" s="73" customFormat="1" ht="10.5" customHeight="1">
      <c r="A53" s="74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</row>
    <row r="54" spans="1:56" s="74" customFormat="1" ht="10.5" customHeight="1"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</row>
    <row r="55" spans="1:56" s="74" customFormat="1" ht="10.5" customHeight="1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</row>
    <row r="56" spans="1:56" s="74" customFormat="1" ht="10.5" customHeight="1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</row>
    <row r="57" spans="1:56" s="74" customFormat="1" ht="10.5" customHeight="1"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</row>
    <row r="58" spans="1:56" s="74" customFormat="1" ht="10.5" customHeight="1"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</row>
    <row r="59" spans="1:56" s="74" customFormat="1" ht="10.5" customHeight="1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</row>
    <row r="60" spans="1:56" s="74" customFormat="1" ht="10.5" customHeight="1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</row>
    <row r="61" spans="1:56" s="74" customFormat="1" ht="10.5" customHeight="1"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</row>
    <row r="62" spans="1:56" s="74" customFormat="1" ht="10.5" customHeight="1"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</row>
    <row r="63" spans="1:56" s="74" customFormat="1" ht="10.5" customHeight="1"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</row>
    <row r="64" spans="1:56" s="74" customFormat="1" ht="10.5" customHeight="1"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</row>
    <row r="65" spans="2:43" s="74" customFormat="1" ht="10.5" customHeight="1"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</row>
    <row r="66" spans="2:43" s="74" customFormat="1" ht="10.5" customHeight="1"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</row>
    <row r="67" spans="2:43" s="74" customFormat="1" ht="10.5" customHeight="1"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</row>
    <row r="68" spans="2:43" s="74" customFormat="1" ht="10.5" customHeight="1"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</row>
    <row r="69" spans="2:43" s="74" customFormat="1" ht="10.5" customHeight="1"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</row>
    <row r="70" spans="2:43" s="74" customFormat="1" ht="10.5" customHeight="1"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</row>
    <row r="71" spans="2:43" s="74" customFormat="1" ht="10.5" customHeight="1"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</row>
    <row r="72" spans="2:43" s="74" customFormat="1" ht="10.5" customHeight="1"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</row>
    <row r="73" spans="2:43" s="74" customFormat="1" ht="10.5" customHeight="1"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</row>
    <row r="74" spans="2:43" s="74" customFormat="1" ht="10.5" customHeight="1"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</row>
    <row r="75" spans="2:43" s="74" customFormat="1" ht="10.5" customHeight="1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</row>
    <row r="76" spans="2:43" s="74" customFormat="1" ht="10.5" customHeight="1"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</row>
    <row r="77" spans="2:43" s="74" customFormat="1" ht="10.5" customHeight="1"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</row>
    <row r="78" spans="2:43" s="74" customFormat="1" ht="10.5" customHeight="1"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</row>
    <row r="79" spans="2:43" s="74" customFormat="1" ht="10.5" customHeight="1"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</row>
    <row r="80" spans="2:43" s="74" customFormat="1" ht="10.5" customHeight="1"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</row>
    <row r="81" spans="2:43" s="74" customFormat="1" ht="10.5" customHeight="1"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</row>
    <row r="82" spans="2:43" s="74" customFormat="1" ht="10.5" customHeight="1"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</row>
    <row r="83" spans="2:43" s="74" customFormat="1" ht="10.5" customHeight="1"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</row>
    <row r="84" spans="2:43" s="74" customFormat="1" ht="10.5" customHeight="1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</row>
    <row r="85" spans="2:43" s="74" customFormat="1" ht="10.5" customHeight="1"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</row>
    <row r="86" spans="2:43" s="74" customFormat="1" ht="10.5" customHeight="1"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</row>
    <row r="87" spans="2:43" s="74" customFormat="1" ht="10.5" customHeight="1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</row>
    <row r="88" spans="2:43" s="74" customFormat="1" ht="10.5" customHeight="1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</row>
    <row r="89" spans="2:43" s="74" customFormat="1" ht="10.5" customHeight="1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</row>
    <row r="90" spans="2:43" s="74" customFormat="1" ht="10.5" customHeight="1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</row>
    <row r="91" spans="2:43" s="74" customFormat="1" ht="10.5" customHeight="1"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</row>
    <row r="92" spans="2:43" s="74" customFormat="1" ht="10.5" customHeight="1"/>
    <row r="93" spans="2:43" s="74" customFormat="1" ht="10.5" customHeight="1"/>
    <row r="94" spans="2:43" s="74" customFormat="1" ht="10.5" customHeight="1"/>
    <row r="95" spans="2:43" s="74" customFormat="1" ht="10.5" customHeight="1"/>
    <row r="96" spans="2:43" s="74" customFormat="1" ht="10.5" customHeight="1"/>
    <row r="97" s="74" customFormat="1" ht="10.5" customHeight="1"/>
    <row r="98" s="74" customFormat="1" ht="10.5" customHeight="1"/>
    <row r="99" s="74" customFormat="1" ht="10.5" customHeight="1"/>
    <row r="100" s="74" customFormat="1" ht="10.5" customHeight="1"/>
    <row r="101" s="74" customFormat="1" ht="10.5" customHeight="1"/>
    <row r="102" s="74" customFormat="1" ht="10.5" customHeight="1"/>
    <row r="103" s="74" customFormat="1" ht="10.5" customHeight="1"/>
    <row r="104" s="74" customFormat="1" ht="10.5" customHeight="1"/>
    <row r="105" s="74" customFormat="1" ht="10.5" customHeight="1"/>
    <row r="106" s="74" customFormat="1" ht="10.5" customHeight="1"/>
    <row r="107" s="74" customFormat="1" ht="10.5" customHeight="1"/>
    <row r="108" s="74" customFormat="1" ht="10.5" customHeight="1"/>
    <row r="109" s="74" customFormat="1" ht="10.5" customHeight="1"/>
    <row r="110" s="74" customFormat="1" ht="10.5" customHeight="1"/>
    <row r="111" s="74" customFormat="1" ht="10.5" customHeight="1"/>
    <row r="112" s="74" customFormat="1" ht="10.5" customHeight="1"/>
    <row r="113" s="74" customFormat="1" ht="10.5" customHeight="1"/>
    <row r="114" s="74" customFormat="1" ht="10.5" customHeight="1"/>
    <row r="115" s="74" customFormat="1" ht="10.5" customHeight="1"/>
    <row r="116" s="74" customFormat="1" ht="10.5" customHeight="1"/>
    <row r="117" s="74" customFormat="1" ht="10.5" customHeight="1"/>
    <row r="118" s="74" customFormat="1" ht="10.5" customHeight="1"/>
    <row r="119" s="74" customFormat="1" ht="10.5" customHeight="1"/>
    <row r="120" s="74" customFormat="1" ht="10.5" customHeight="1"/>
    <row r="121" s="74" customFormat="1" ht="10.5" customHeight="1"/>
    <row r="122" s="74" customFormat="1" ht="10.5" customHeight="1"/>
    <row r="123" s="74" customFormat="1" ht="10.5" customHeight="1"/>
    <row r="124" s="74" customFormat="1" ht="10.5" customHeight="1"/>
    <row r="125" s="74" customFormat="1" ht="10.5" customHeight="1"/>
    <row r="126" s="74" customFormat="1" ht="10.5" customHeight="1"/>
    <row r="127" s="74" customFormat="1" ht="10.5" customHeight="1"/>
    <row r="128" s="74" customFormat="1" ht="10.5" customHeight="1"/>
    <row r="129" s="74" customFormat="1" ht="10.5" customHeight="1"/>
    <row r="130" s="74" customFormat="1" ht="10.5" customHeight="1"/>
    <row r="131" s="74" customFormat="1" ht="10.5" customHeight="1"/>
    <row r="132" s="74" customFormat="1" ht="10.5" customHeight="1"/>
    <row r="133" s="74" customFormat="1" ht="10.5" customHeight="1"/>
    <row r="134" s="74" customFormat="1" ht="10.5" customHeight="1"/>
    <row r="135" s="74" customFormat="1" ht="10.5" customHeight="1"/>
    <row r="136" s="74" customFormat="1" ht="10.5" customHeight="1"/>
    <row r="137" s="74" customFormat="1" ht="10.5" customHeight="1"/>
    <row r="138" s="74" customFormat="1" ht="10.5" customHeight="1"/>
    <row r="139" s="74" customFormat="1" ht="10.5" customHeight="1"/>
    <row r="140" s="74" customFormat="1" ht="10.5" customHeight="1"/>
    <row r="141" s="74" customFormat="1" ht="10.5" customHeight="1"/>
    <row r="142" s="74" customFormat="1" ht="10.5" customHeight="1"/>
    <row r="143" s="74" customFormat="1" ht="10.5" customHeight="1"/>
    <row r="144" s="74" customFormat="1" ht="10.5" customHeight="1"/>
    <row r="145" spans="1:1" s="74" customFormat="1" ht="10.5" customHeight="1"/>
    <row r="146" spans="1:1" s="74" customFormat="1" ht="10.5" customHeight="1"/>
    <row r="147" spans="1:1" s="74" customFormat="1" ht="10.5" customHeight="1"/>
    <row r="148" spans="1:1" s="74" customFormat="1" ht="10.5" customHeight="1"/>
    <row r="149" spans="1:1" s="74" customFormat="1" ht="10.5" customHeight="1"/>
    <row r="150" spans="1:1" s="74" customFormat="1" ht="10.5" customHeight="1"/>
    <row r="151" spans="1:1" s="74" customFormat="1" ht="10.5" customHeight="1"/>
    <row r="152" spans="1:1" s="74" customFormat="1" ht="10.5" customHeight="1"/>
    <row r="153" spans="1:1" s="74" customFormat="1" ht="10.5" customHeight="1"/>
    <row r="154" spans="1:1" s="74" customFormat="1" ht="10.5" customHeight="1"/>
    <row r="155" spans="1:1" s="74" customFormat="1" ht="10.5" customHeight="1"/>
    <row r="156" spans="1:1" s="74" customFormat="1" ht="10.5" customHeight="1">
      <c r="A156"/>
    </row>
  </sheetData>
  <mergeCells count="45">
    <mergeCell ref="L5:L7"/>
    <mergeCell ref="X5:X7"/>
    <mergeCell ref="M5:M7"/>
    <mergeCell ref="N5:N7"/>
    <mergeCell ref="O5:O7"/>
    <mergeCell ref="P5:P7"/>
    <mergeCell ref="V5:V7"/>
    <mergeCell ref="W5:W7"/>
    <mergeCell ref="K5:K7"/>
    <mergeCell ref="B5:B7"/>
    <mergeCell ref="C5:C7"/>
    <mergeCell ref="D5:D7"/>
    <mergeCell ref="E5:E7"/>
    <mergeCell ref="A1:AQ1"/>
    <mergeCell ref="AK5:AK7"/>
    <mergeCell ref="AL5:AL7"/>
    <mergeCell ref="AM5:AM7"/>
    <mergeCell ref="AN5:AN7"/>
    <mergeCell ref="AI5:AI7"/>
    <mergeCell ref="AJ5:AJ7"/>
    <mergeCell ref="Y5:Y7"/>
    <mergeCell ref="Z5:Z7"/>
    <mergeCell ref="AA5:AA7"/>
    <mergeCell ref="F5:F7"/>
    <mergeCell ref="G5:G7"/>
    <mergeCell ref="H5:H7"/>
    <mergeCell ref="AO5:AO7"/>
    <mergeCell ref="I5:I7"/>
    <mergeCell ref="AP5:AP7"/>
    <mergeCell ref="AQ5:AQ7"/>
    <mergeCell ref="B3:AQ3"/>
    <mergeCell ref="A3:A7"/>
    <mergeCell ref="AC5:AC7"/>
    <mergeCell ref="AD5:AD7"/>
    <mergeCell ref="AE5:AE7"/>
    <mergeCell ref="AF5:AF7"/>
    <mergeCell ref="AG5:AG7"/>
    <mergeCell ref="AH5:AH7"/>
    <mergeCell ref="Q5:Q7"/>
    <mergeCell ref="R5:R7"/>
    <mergeCell ref="S5:S7"/>
    <mergeCell ref="T5:T7"/>
    <mergeCell ref="U5:U7"/>
    <mergeCell ref="AB5:AB7"/>
    <mergeCell ref="J5:J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J156" sqref="J156"/>
    </sheetView>
  </sheetViews>
  <sheetFormatPr defaultRowHeight="12.75"/>
  <cols>
    <col min="1" max="1" width="78.42578125" bestFit="1" customWidth="1"/>
    <col min="2" max="2" width="11" customWidth="1"/>
    <col min="3" max="3" width="13.5703125" bestFit="1" customWidth="1"/>
    <col min="4" max="4" width="19.85546875" style="24" customWidth="1"/>
    <col min="7" max="7" width="16.140625" bestFit="1" customWidth="1"/>
    <col min="10" max="10" width="13.5703125" bestFit="1" customWidth="1"/>
    <col min="11" max="11" width="16.28515625" customWidth="1"/>
    <col min="14" max="14" width="16.140625" bestFit="1" customWidth="1"/>
  </cols>
  <sheetData>
    <row r="1" spans="1:13">
      <c r="B1" t="s">
        <v>3</v>
      </c>
      <c r="C1" t="s">
        <v>4</v>
      </c>
      <c r="D1" s="24" t="s">
        <v>11</v>
      </c>
      <c r="E1" s="20" t="s">
        <v>10</v>
      </c>
      <c r="F1" s="20" t="s">
        <v>27</v>
      </c>
      <c r="G1" t="s">
        <v>8</v>
      </c>
      <c r="I1" t="s">
        <v>3</v>
      </c>
      <c r="J1" t="s">
        <v>4</v>
      </c>
      <c r="K1" t="s">
        <v>11</v>
      </c>
      <c r="L1" s="20" t="s">
        <v>10</v>
      </c>
      <c r="M1" s="20" t="s">
        <v>27</v>
      </c>
    </row>
    <row r="2" spans="1:13">
      <c r="A2" t="s">
        <v>28</v>
      </c>
      <c r="B2">
        <v>11012.850190059582</v>
      </c>
      <c r="C2">
        <v>2695.5307956856595</v>
      </c>
      <c r="D2" s="24">
        <v>658830.16050160595</v>
      </c>
      <c r="E2">
        <v>122.80574195186379</v>
      </c>
      <c r="F2">
        <v>0</v>
      </c>
      <c r="G2">
        <v>22427.790415015337</v>
      </c>
      <c r="I2">
        <f>B2/$G2</f>
        <v>0.49103589726282232</v>
      </c>
      <c r="J2">
        <f>C2/$G2</f>
        <v>0.12018708690451334</v>
      </c>
      <c r="K2">
        <f>(D2/1000)/$G2</f>
        <v>2.9375616068737703E-2</v>
      </c>
      <c r="L2">
        <f>E2/$G2</f>
        <v>5.4756059192369536E-3</v>
      </c>
      <c r="M2">
        <f>F2/$G2</f>
        <v>0</v>
      </c>
    </row>
    <row r="3" spans="1:13">
      <c r="A3" t="s">
        <v>29</v>
      </c>
      <c r="B3">
        <v>3540.9340214932636</v>
      </c>
      <c r="C3">
        <v>1864.9165831856999</v>
      </c>
      <c r="D3" s="24">
        <v>323922.93350615638</v>
      </c>
      <c r="E3">
        <v>3.0442590868324513</v>
      </c>
      <c r="F3">
        <v>0</v>
      </c>
      <c r="G3">
        <v>10640.451411291644</v>
      </c>
      <c r="I3">
        <f t="shared" ref="I3:I51" si="0">B3/$G3</f>
        <v>0.33278043239177102</v>
      </c>
      <c r="J3">
        <f t="shared" ref="J3:J51" si="1">C3/$G3</f>
        <v>0.17526667911914443</v>
      </c>
      <c r="K3">
        <f t="shared" ref="K3:K51" si="2">(D3/1000)/$G3</f>
        <v>3.044259317442204E-2</v>
      </c>
      <c r="L3">
        <f t="shared" ref="L3:L51" si="3">E3/$G3</f>
        <v>2.8610243768435278E-4</v>
      </c>
      <c r="M3">
        <f t="shared" ref="M3:M51" si="4">F3/$G3</f>
        <v>0</v>
      </c>
    </row>
    <row r="4" spans="1:13">
      <c r="A4" s="20" t="s">
        <v>83</v>
      </c>
      <c r="B4">
        <v>311.50462136868498</v>
      </c>
      <c r="C4">
        <v>95.523216971112717</v>
      </c>
      <c r="D4" s="24">
        <v>7639.8058784427158</v>
      </c>
      <c r="E4">
        <v>51.203545221245172</v>
      </c>
      <c r="F4">
        <v>0</v>
      </c>
      <c r="G4">
        <v>790.49106296213881</v>
      </c>
      <c r="I4">
        <f t="shared" si="0"/>
        <v>0.39406469720405268</v>
      </c>
      <c r="J4">
        <f t="shared" si="1"/>
        <v>0.12084035031739236</v>
      </c>
      <c r="K4">
        <f t="shared" si="2"/>
        <v>9.6646328293892806E-3</v>
      </c>
      <c r="L4">
        <f t="shared" si="3"/>
        <v>6.477435055290133E-2</v>
      </c>
      <c r="M4">
        <f t="shared" si="4"/>
        <v>0</v>
      </c>
    </row>
    <row r="5" spans="1:13">
      <c r="A5" t="s">
        <v>30</v>
      </c>
      <c r="B5">
        <v>5805.5681306513543</v>
      </c>
      <c r="C5">
        <v>3298.3005504446774</v>
      </c>
      <c r="D5" s="24">
        <v>160751.42585252764</v>
      </c>
      <c r="E5">
        <v>1383.7141161474001</v>
      </c>
      <c r="F5">
        <v>262.33039635281369</v>
      </c>
      <c r="G5">
        <v>34546.763555532416</v>
      </c>
      <c r="I5">
        <f t="shared" si="0"/>
        <v>0.16804955177115671</v>
      </c>
      <c r="J5">
        <f t="shared" si="1"/>
        <v>9.5473503477186888E-2</v>
      </c>
      <c r="K5">
        <f t="shared" si="2"/>
        <v>4.6531544291877509E-3</v>
      </c>
      <c r="L5">
        <f t="shared" si="3"/>
        <v>4.0053364591538076E-2</v>
      </c>
      <c r="M5">
        <f t="shared" si="4"/>
        <v>7.5934868958456563E-3</v>
      </c>
    </row>
    <row r="6" spans="1:13">
      <c r="A6" t="s">
        <v>31</v>
      </c>
      <c r="B6">
        <v>337.88199157391568</v>
      </c>
      <c r="C6">
        <v>94.362231669851084</v>
      </c>
      <c r="D6" s="24">
        <v>830.20540843491665</v>
      </c>
      <c r="E6">
        <v>221.3080042835783</v>
      </c>
      <c r="F6">
        <v>275.56938258027873</v>
      </c>
      <c r="G6">
        <v>632.49232481067986</v>
      </c>
      <c r="I6">
        <f t="shared" si="0"/>
        <v>0.53420725962967519</v>
      </c>
      <c r="J6">
        <f t="shared" si="1"/>
        <v>0.1491911094701362</v>
      </c>
      <c r="K6">
        <f t="shared" si="2"/>
        <v>1.3125936487583735E-3</v>
      </c>
      <c r="L6">
        <f t="shared" si="3"/>
        <v>0.34989832382522762</v>
      </c>
      <c r="M6">
        <f t="shared" si="4"/>
        <v>0.43568810524738505</v>
      </c>
    </row>
    <row r="7" spans="1:13">
      <c r="A7" t="s">
        <v>32</v>
      </c>
      <c r="B7">
        <v>357.84566471295784</v>
      </c>
      <c r="C7">
        <v>222.06168632604258</v>
      </c>
      <c r="D7" s="24">
        <v>42781.982763689193</v>
      </c>
      <c r="E7">
        <v>56.220829430298338</v>
      </c>
      <c r="F7">
        <v>2.6545144620191019</v>
      </c>
      <c r="G7">
        <v>1699.5889807727401</v>
      </c>
      <c r="I7">
        <f t="shared" si="0"/>
        <v>0.21054835537369671</v>
      </c>
      <c r="J7">
        <f t="shared" si="1"/>
        <v>0.13065611088222009</v>
      </c>
      <c r="K7">
        <f t="shared" si="2"/>
        <v>2.5171958189701731E-2</v>
      </c>
      <c r="L7">
        <f t="shared" si="3"/>
        <v>3.3079073862162141E-2</v>
      </c>
      <c r="M7">
        <f t="shared" si="4"/>
        <v>1.561856714799476E-3</v>
      </c>
    </row>
    <row r="8" spans="1:13">
      <c r="A8" t="s">
        <v>33</v>
      </c>
      <c r="B8">
        <v>778.26130506182744</v>
      </c>
      <c r="C8">
        <v>706.58566849291105</v>
      </c>
      <c r="D8" s="24">
        <v>131863.81654525435</v>
      </c>
      <c r="E8">
        <v>238.03107777635157</v>
      </c>
      <c r="F8">
        <v>0</v>
      </c>
      <c r="G8">
        <v>2115.195675309431</v>
      </c>
      <c r="I8">
        <f t="shared" si="0"/>
        <v>0.36793820739444166</v>
      </c>
      <c r="J8">
        <f t="shared" si="1"/>
        <v>0.33405215259318499</v>
      </c>
      <c r="K8">
        <f t="shared" si="2"/>
        <v>6.2341190502842744E-2</v>
      </c>
      <c r="L8">
        <f t="shared" si="3"/>
        <v>0.1125338334201776</v>
      </c>
      <c r="M8">
        <f t="shared" si="4"/>
        <v>0</v>
      </c>
    </row>
    <row r="9" spans="1:13">
      <c r="A9" t="s">
        <v>34</v>
      </c>
      <c r="B9">
        <v>107.77752815672795</v>
      </c>
      <c r="C9">
        <v>90.253628543902607</v>
      </c>
      <c r="D9" s="24">
        <v>13442.742138409172</v>
      </c>
      <c r="E9">
        <v>25.329478585415846</v>
      </c>
      <c r="F9">
        <v>1.3217691307330726</v>
      </c>
      <c r="G9">
        <v>776.11683718705171</v>
      </c>
      <c r="I9">
        <f t="shared" si="0"/>
        <v>0.13886765882744601</v>
      </c>
      <c r="J9">
        <f t="shared" si="1"/>
        <v>0.11628871352800017</v>
      </c>
      <c r="K9">
        <f t="shared" si="2"/>
        <v>1.7320513477237374E-2</v>
      </c>
      <c r="L9">
        <f t="shared" si="3"/>
        <v>3.2636166839544026E-2</v>
      </c>
      <c r="M9">
        <f t="shared" si="4"/>
        <v>1.7030543178571879E-3</v>
      </c>
    </row>
    <row r="10" spans="1:13">
      <c r="A10" t="s">
        <v>35</v>
      </c>
      <c r="B10">
        <v>1627.4369224848879</v>
      </c>
      <c r="C10">
        <v>715.17752883049536</v>
      </c>
      <c r="D10" s="24">
        <v>73151.284767537363</v>
      </c>
      <c r="E10">
        <v>118.70992524203663</v>
      </c>
      <c r="F10">
        <v>10.884932403785681</v>
      </c>
      <c r="G10">
        <v>6274.9334831534643</v>
      </c>
      <c r="I10">
        <f t="shared" si="0"/>
        <v>0.25935524684909017</v>
      </c>
      <c r="J10">
        <f t="shared" si="1"/>
        <v>0.11397372270966023</v>
      </c>
      <c r="K10">
        <f t="shared" si="2"/>
        <v>1.1657698836797107E-2</v>
      </c>
      <c r="L10">
        <f t="shared" si="3"/>
        <v>1.8918116910839194E-2</v>
      </c>
      <c r="M10">
        <f t="shared" si="4"/>
        <v>1.7346689702781462E-3</v>
      </c>
    </row>
    <row r="11" spans="1:13">
      <c r="A11" t="s">
        <v>36</v>
      </c>
      <c r="B11">
        <v>2020.5015863976405</v>
      </c>
      <c r="C11">
        <v>773.88601274890982</v>
      </c>
      <c r="D11" s="24">
        <v>35817.653795185521</v>
      </c>
      <c r="E11">
        <v>224.13056002171606</v>
      </c>
      <c r="F11">
        <v>96.276722796954388</v>
      </c>
      <c r="G11">
        <v>6903.6828507129994</v>
      </c>
      <c r="I11">
        <f t="shared" si="0"/>
        <v>0.29267010523071274</v>
      </c>
      <c r="J11">
        <f t="shared" si="1"/>
        <v>0.1120975614731468</v>
      </c>
      <c r="K11">
        <f t="shared" si="2"/>
        <v>5.1881951372500174E-3</v>
      </c>
      <c r="L11">
        <f t="shared" si="3"/>
        <v>3.2465361585746699E-2</v>
      </c>
      <c r="M11">
        <f t="shared" si="4"/>
        <v>1.3945704760613548E-2</v>
      </c>
    </row>
    <row r="12" spans="1:13">
      <c r="A12" t="s">
        <v>37</v>
      </c>
      <c r="B12">
        <v>1157.0106572675352</v>
      </c>
      <c r="C12">
        <v>623.99748206022252</v>
      </c>
      <c r="D12" s="24">
        <v>26364.984908680573</v>
      </c>
      <c r="E12">
        <v>44.840672517530635</v>
      </c>
      <c r="F12">
        <v>10.808498574354035</v>
      </c>
      <c r="G12">
        <v>2305.7507798779598</v>
      </c>
      <c r="I12">
        <f t="shared" si="0"/>
        <v>0.50179345806348341</v>
      </c>
      <c r="J12">
        <f t="shared" si="1"/>
        <v>0.27062659481925877</v>
      </c>
      <c r="K12">
        <f t="shared" si="2"/>
        <v>1.1434446922349533E-2</v>
      </c>
      <c r="L12">
        <f t="shared" si="3"/>
        <v>1.9447319679494587E-2</v>
      </c>
      <c r="M12">
        <f t="shared" si="4"/>
        <v>4.6876265503967927E-3</v>
      </c>
    </row>
    <row r="13" spans="1:13">
      <c r="A13" t="s">
        <v>38</v>
      </c>
      <c r="B13">
        <v>330.73397477483741</v>
      </c>
      <c r="C13">
        <v>307.10445892627661</v>
      </c>
      <c r="D13" s="24">
        <v>997.61215399300033</v>
      </c>
      <c r="E13">
        <v>2628.384195283028</v>
      </c>
      <c r="F13">
        <v>0</v>
      </c>
      <c r="G13">
        <v>15464.474052457381</v>
      </c>
      <c r="I13">
        <f t="shared" si="0"/>
        <v>2.1386694022243979E-2</v>
      </c>
      <c r="J13">
        <f t="shared" si="1"/>
        <v>1.9858706987676455E-2</v>
      </c>
      <c r="K13">
        <f t="shared" si="2"/>
        <v>6.4509930994677105E-5</v>
      </c>
      <c r="L13">
        <f t="shared" si="3"/>
        <v>0.16996272788633021</v>
      </c>
      <c r="M13">
        <f t="shared" si="4"/>
        <v>0</v>
      </c>
    </row>
    <row r="14" spans="1:13">
      <c r="A14" t="s">
        <v>39</v>
      </c>
      <c r="B14">
        <v>385.41722019165309</v>
      </c>
      <c r="C14">
        <v>223.53531350618692</v>
      </c>
      <c r="D14" s="24">
        <v>13098.12603029628</v>
      </c>
      <c r="E14">
        <v>46.623071549396848</v>
      </c>
      <c r="F14">
        <v>0</v>
      </c>
      <c r="G14">
        <v>1418.0058091824385</v>
      </c>
      <c r="I14">
        <f t="shared" si="0"/>
        <v>0.27180228578461763</v>
      </c>
      <c r="J14">
        <f t="shared" si="1"/>
        <v>0.1576406190007556</v>
      </c>
      <c r="K14">
        <f t="shared" si="2"/>
        <v>9.237004492843438E-3</v>
      </c>
      <c r="L14">
        <f t="shared" si="3"/>
        <v>3.2879323376169889E-2</v>
      </c>
      <c r="M14">
        <f t="shared" si="4"/>
        <v>0</v>
      </c>
    </row>
    <row r="15" spans="1:13">
      <c r="A15" t="s">
        <v>40</v>
      </c>
      <c r="B15">
        <v>451.53345979289134</v>
      </c>
      <c r="C15">
        <v>249.20873165319452</v>
      </c>
      <c r="D15" s="24">
        <v>8097.5378441227213</v>
      </c>
      <c r="E15">
        <v>86.302670650610338</v>
      </c>
      <c r="F15">
        <v>0</v>
      </c>
      <c r="G15">
        <v>8430.4599927869967</v>
      </c>
      <c r="I15">
        <f t="shared" si="0"/>
        <v>5.3559765443311293E-2</v>
      </c>
      <c r="J15">
        <f t="shared" si="1"/>
        <v>2.9560514119800652E-2</v>
      </c>
      <c r="K15">
        <f t="shared" si="2"/>
        <v>9.6050961051364692E-4</v>
      </c>
      <c r="L15">
        <f t="shared" si="3"/>
        <v>1.023700613305204E-2</v>
      </c>
      <c r="M15">
        <f t="shared" si="4"/>
        <v>0</v>
      </c>
    </row>
    <row r="16" spans="1:13">
      <c r="A16" t="s">
        <v>41</v>
      </c>
      <c r="B16">
        <v>65.834427969519766</v>
      </c>
      <c r="C16">
        <v>41.115759431217654</v>
      </c>
      <c r="D16" s="24">
        <v>1279.9110378912685</v>
      </c>
      <c r="E16">
        <v>14.116645304473806</v>
      </c>
      <c r="F16">
        <v>0</v>
      </c>
      <c r="G16">
        <v>792.58584909209139</v>
      </c>
      <c r="I16">
        <f t="shared" si="0"/>
        <v>8.306283545805572E-2</v>
      </c>
      <c r="J16">
        <f t="shared" si="1"/>
        <v>5.1875464945930885E-2</v>
      </c>
      <c r="K16">
        <f t="shared" si="2"/>
        <v>1.6148547685495636E-3</v>
      </c>
      <c r="L16">
        <f t="shared" si="3"/>
        <v>1.781087224891089E-2</v>
      </c>
      <c r="M16">
        <f t="shared" si="4"/>
        <v>0</v>
      </c>
    </row>
    <row r="17" spans="1:13">
      <c r="A17" t="s">
        <v>42</v>
      </c>
      <c r="B17">
        <v>282.53860545749382</v>
      </c>
      <c r="C17">
        <v>146.69652788429116</v>
      </c>
      <c r="D17" s="24">
        <v>5428.551569373145</v>
      </c>
      <c r="E17">
        <v>95.290935663108101</v>
      </c>
      <c r="F17">
        <v>2.0610169320533647</v>
      </c>
      <c r="G17">
        <v>690.61707838932296</v>
      </c>
      <c r="I17">
        <f t="shared" si="0"/>
        <v>0.40911036564059272</v>
      </c>
      <c r="J17">
        <f t="shared" si="1"/>
        <v>0.21241369852367542</v>
      </c>
      <c r="K17">
        <f t="shared" si="2"/>
        <v>7.8604363246182231E-3</v>
      </c>
      <c r="L17">
        <f t="shared" si="3"/>
        <v>0.13797940804671144</v>
      </c>
      <c r="M17">
        <f t="shared" si="4"/>
        <v>2.9843121413390583E-3</v>
      </c>
    </row>
    <row r="18" spans="1:13">
      <c r="A18" t="s">
        <v>43</v>
      </c>
      <c r="B18">
        <v>95.298792125710179</v>
      </c>
      <c r="C18">
        <v>47.496673639576713</v>
      </c>
      <c r="D18" s="24">
        <v>1490.6826645264848</v>
      </c>
      <c r="E18">
        <v>18.222712349539179</v>
      </c>
      <c r="F18">
        <v>0</v>
      </c>
      <c r="G18">
        <v>1053.4063889823169</v>
      </c>
      <c r="I18">
        <f t="shared" si="0"/>
        <v>9.046726232387596E-2</v>
      </c>
      <c r="J18">
        <f t="shared" si="1"/>
        <v>4.5088651574880491E-2</v>
      </c>
      <c r="K18">
        <f t="shared" si="2"/>
        <v>1.4151069142143851E-3</v>
      </c>
      <c r="L18">
        <f t="shared" si="3"/>
        <v>1.7298843580343119E-2</v>
      </c>
      <c r="M18">
        <f t="shared" si="4"/>
        <v>0</v>
      </c>
    </row>
    <row r="19" spans="1:13">
      <c r="A19" t="s">
        <v>44</v>
      </c>
      <c r="B19">
        <v>114.02017442820693</v>
      </c>
      <c r="C19">
        <v>99.332513216767353</v>
      </c>
      <c r="D19" s="24">
        <v>7625.8075794738616</v>
      </c>
      <c r="E19">
        <v>123.5238681016032</v>
      </c>
      <c r="F19">
        <v>82.294637026078988</v>
      </c>
      <c r="G19">
        <v>841.68548684094208</v>
      </c>
      <c r="I19">
        <f t="shared" si="0"/>
        <v>0.13546648505982134</v>
      </c>
      <c r="J19">
        <f t="shared" si="1"/>
        <v>0.11801618867112386</v>
      </c>
      <c r="K19">
        <f t="shared" si="2"/>
        <v>9.0601628502535326E-3</v>
      </c>
      <c r="L19">
        <f t="shared" si="3"/>
        <v>0.14675774981604997</v>
      </c>
      <c r="M19">
        <f t="shared" si="4"/>
        <v>9.777362009050615E-2</v>
      </c>
    </row>
    <row r="20" spans="1:13">
      <c r="A20" t="s">
        <v>45</v>
      </c>
      <c r="B20">
        <v>100.03350156290713</v>
      </c>
      <c r="C20">
        <v>55.944521267660015</v>
      </c>
      <c r="D20" s="24">
        <v>4437.4024832435998</v>
      </c>
      <c r="E20">
        <v>77.64854818812006</v>
      </c>
      <c r="F20">
        <v>0.19071640541421978</v>
      </c>
      <c r="G20">
        <v>564.02772093500243</v>
      </c>
      <c r="I20">
        <f t="shared" si="0"/>
        <v>0.17735564733782797</v>
      </c>
      <c r="J20">
        <f t="shared" si="1"/>
        <v>9.9187538468711117E-2</v>
      </c>
      <c r="K20">
        <f t="shared" si="2"/>
        <v>7.8673482145303238E-3</v>
      </c>
      <c r="L20">
        <f t="shared" si="3"/>
        <v>0.13766796436777998</v>
      </c>
      <c r="M20">
        <f t="shared" si="4"/>
        <v>3.3813303555021117E-4</v>
      </c>
    </row>
    <row r="21" spans="1:13">
      <c r="A21" t="s">
        <v>46</v>
      </c>
      <c r="B21">
        <v>265.89404966704853</v>
      </c>
      <c r="C21">
        <v>120.39323925508874</v>
      </c>
      <c r="D21" s="24">
        <v>3282.6834103242591</v>
      </c>
      <c r="E21">
        <v>82.738524811235322</v>
      </c>
      <c r="F21">
        <v>22.493798452431275</v>
      </c>
      <c r="G21">
        <v>862.99767533682814</v>
      </c>
      <c r="I21">
        <f t="shared" si="0"/>
        <v>0.30810517486419653</v>
      </c>
      <c r="J21">
        <f t="shared" si="1"/>
        <v>0.13950586739193618</v>
      </c>
      <c r="K21">
        <f t="shared" si="2"/>
        <v>3.8038148932939215E-3</v>
      </c>
      <c r="L21">
        <f t="shared" si="3"/>
        <v>9.5873404037783147E-2</v>
      </c>
      <c r="M21">
        <f t="shared" si="4"/>
        <v>2.6064726586490446E-2</v>
      </c>
    </row>
    <row r="22" spans="1:13">
      <c r="A22" t="s">
        <v>47</v>
      </c>
      <c r="B22">
        <v>759.50086082921734</v>
      </c>
      <c r="C22">
        <v>436.82201929729257</v>
      </c>
      <c r="D22" s="24">
        <v>26275.373386747873</v>
      </c>
      <c r="E22">
        <v>98.450911052760745</v>
      </c>
      <c r="F22">
        <v>16.125503044398098</v>
      </c>
      <c r="G22">
        <v>3070.2954870004282</v>
      </c>
      <c r="I22">
        <f t="shared" si="0"/>
        <v>0.24737060782746459</v>
      </c>
      <c r="J22">
        <f t="shared" si="1"/>
        <v>0.14227360889099716</v>
      </c>
      <c r="K22">
        <f t="shared" si="2"/>
        <v>8.5579298468167961E-3</v>
      </c>
      <c r="L22">
        <f t="shared" si="3"/>
        <v>3.2065614358487642E-2</v>
      </c>
      <c r="M22">
        <f t="shared" si="4"/>
        <v>5.2521013409533926E-3</v>
      </c>
    </row>
    <row r="23" spans="1:13">
      <c r="A23" t="s">
        <v>48</v>
      </c>
      <c r="B23">
        <v>594.45233668566641</v>
      </c>
      <c r="C23">
        <v>109.72322109354224</v>
      </c>
      <c r="D23" s="24">
        <v>1573.8447669067084</v>
      </c>
      <c r="E23">
        <v>127.89455318936513</v>
      </c>
      <c r="F23">
        <v>14.584880458610058</v>
      </c>
      <c r="G23">
        <v>1139.7321415958825</v>
      </c>
      <c r="I23">
        <f t="shared" si="0"/>
        <v>0.52157196852700749</v>
      </c>
      <c r="J23">
        <f t="shared" si="1"/>
        <v>9.6271059742076712E-2</v>
      </c>
      <c r="K23">
        <f t="shared" si="2"/>
        <v>1.380890043780787E-3</v>
      </c>
      <c r="L23">
        <f t="shared" si="3"/>
        <v>0.1122145708817897</v>
      </c>
      <c r="M23">
        <f t="shared" si="4"/>
        <v>1.2796761560297782E-2</v>
      </c>
    </row>
    <row r="24" spans="1:13">
      <c r="A24" t="s">
        <v>49</v>
      </c>
      <c r="B24">
        <v>827.19249148986592</v>
      </c>
      <c r="C24">
        <v>456.25911848652817</v>
      </c>
      <c r="D24" s="24">
        <v>40370.912011605651</v>
      </c>
      <c r="E24">
        <v>40.471132996784092</v>
      </c>
      <c r="F24">
        <v>53.902941900507614</v>
      </c>
      <c r="G24">
        <v>2353.8446392959886</v>
      </c>
      <c r="I24">
        <f t="shared" si="0"/>
        <v>0.35142187282898624</v>
      </c>
      <c r="J24">
        <f t="shared" si="1"/>
        <v>0.19383569793416389</v>
      </c>
      <c r="K24">
        <f t="shared" si="2"/>
        <v>1.7151052086292404E-2</v>
      </c>
      <c r="L24">
        <f t="shared" si="3"/>
        <v>1.7193629656411226E-2</v>
      </c>
      <c r="M24">
        <f t="shared" si="4"/>
        <v>2.2899957372135422E-2</v>
      </c>
    </row>
    <row r="25" spans="1:13">
      <c r="A25" t="s">
        <v>50</v>
      </c>
      <c r="B25">
        <v>623.80590974419169</v>
      </c>
      <c r="C25">
        <v>108.67395254800996</v>
      </c>
      <c r="D25" s="24">
        <v>3068.5564309571132</v>
      </c>
      <c r="E25">
        <v>21.882650443643758</v>
      </c>
      <c r="F25">
        <v>2.1705120844463779</v>
      </c>
      <c r="G25">
        <v>2086.9314274844</v>
      </c>
      <c r="I25">
        <f t="shared" si="0"/>
        <v>0.29891059261881509</v>
      </c>
      <c r="J25">
        <f t="shared" si="1"/>
        <v>5.2073561745632539E-2</v>
      </c>
      <c r="K25">
        <f t="shared" si="2"/>
        <v>1.4703676366865442E-3</v>
      </c>
      <c r="L25">
        <f t="shared" si="3"/>
        <v>1.0485562752783516E-2</v>
      </c>
      <c r="M25">
        <f t="shared" si="4"/>
        <v>1.0400495463632586E-3</v>
      </c>
    </row>
    <row r="26" spans="1:13">
      <c r="A26" t="s">
        <v>51</v>
      </c>
      <c r="B26">
        <v>126.60666878964889</v>
      </c>
      <c r="C26">
        <v>94.530584421170715</v>
      </c>
      <c r="D26" s="24">
        <v>11084.81535359836</v>
      </c>
      <c r="E26">
        <v>41.152943681728097</v>
      </c>
      <c r="F26">
        <v>1.0061086340183572</v>
      </c>
      <c r="G26">
        <v>745.80054207489468</v>
      </c>
      <c r="I26">
        <f t="shared" si="0"/>
        <v>0.16975942178510084</v>
      </c>
      <c r="J26">
        <f t="shared" si="1"/>
        <v>0.1267504903632502</v>
      </c>
      <c r="K26">
        <f t="shared" si="2"/>
        <v>1.4862975726404343E-2</v>
      </c>
      <c r="L26">
        <f t="shared" si="3"/>
        <v>5.5179557214099534E-2</v>
      </c>
      <c r="M26">
        <f t="shared" si="4"/>
        <v>1.3490317816332747E-3</v>
      </c>
    </row>
    <row r="27" spans="1:13">
      <c r="A27" t="s">
        <v>52</v>
      </c>
      <c r="B27">
        <v>1166.1054803584921</v>
      </c>
      <c r="C27">
        <v>709.1559936503179</v>
      </c>
      <c r="D27" s="24">
        <v>45358.089192999993</v>
      </c>
      <c r="E27">
        <v>128.14049130299907</v>
      </c>
      <c r="F27">
        <v>70.431248183539623</v>
      </c>
      <c r="G27">
        <v>4213.8887239723335</v>
      </c>
      <c r="I27">
        <f t="shared" si="0"/>
        <v>0.27672906351908411</v>
      </c>
      <c r="J27">
        <f t="shared" si="1"/>
        <v>0.16829015669445899</v>
      </c>
      <c r="K27">
        <f t="shared" si="2"/>
        <v>1.0763950394551944E-2</v>
      </c>
      <c r="L27">
        <f t="shared" si="3"/>
        <v>3.0409082844077583E-2</v>
      </c>
      <c r="M27">
        <f t="shared" si="4"/>
        <v>1.6714074052991544E-2</v>
      </c>
    </row>
    <row r="28" spans="1:13">
      <c r="A28" t="s">
        <v>53</v>
      </c>
      <c r="B28">
        <v>2396.7575298673228</v>
      </c>
      <c r="C28">
        <v>1238.971041160095</v>
      </c>
      <c r="D28" s="24">
        <v>36867.607232258226</v>
      </c>
      <c r="E28">
        <v>184.30459430709394</v>
      </c>
      <c r="F28">
        <v>361.21130238254369</v>
      </c>
      <c r="G28">
        <v>8816.5341464507746</v>
      </c>
      <c r="I28">
        <f t="shared" si="0"/>
        <v>0.27184804029054577</v>
      </c>
      <c r="J28">
        <f t="shared" si="1"/>
        <v>0.14052812823946936</v>
      </c>
      <c r="K28">
        <f t="shared" si="2"/>
        <v>4.1816440133790921E-3</v>
      </c>
      <c r="L28">
        <f t="shared" si="3"/>
        <v>2.0904426982941871E-2</v>
      </c>
      <c r="M28">
        <f t="shared" si="4"/>
        <v>4.0969761629965969E-2</v>
      </c>
    </row>
    <row r="29" spans="1:13">
      <c r="A29" t="s">
        <v>54</v>
      </c>
      <c r="B29">
        <v>348.07932141144033</v>
      </c>
      <c r="C29">
        <v>219.1947448096337</v>
      </c>
      <c r="D29" s="24">
        <v>6672.0580779944294</v>
      </c>
      <c r="E29">
        <v>67.927000063388263</v>
      </c>
      <c r="F29">
        <v>148.47050643860055</v>
      </c>
      <c r="G29">
        <v>1642.6318971666849</v>
      </c>
      <c r="I29">
        <f t="shared" si="0"/>
        <v>0.21190342280082927</v>
      </c>
      <c r="J29">
        <f t="shared" si="1"/>
        <v>0.13344118374160069</v>
      </c>
      <c r="K29">
        <f t="shared" si="2"/>
        <v>4.0618096418940947E-3</v>
      </c>
      <c r="L29">
        <f t="shared" si="3"/>
        <v>4.135253928804928E-2</v>
      </c>
      <c r="M29">
        <f t="shared" si="4"/>
        <v>9.0385744179625305E-2</v>
      </c>
    </row>
    <row r="30" spans="1:13">
      <c r="A30" t="s">
        <v>55</v>
      </c>
      <c r="B30">
        <v>512.76469755438757</v>
      </c>
      <c r="C30">
        <v>232.48483116632838</v>
      </c>
      <c r="D30" s="24">
        <v>7932.5840812361212</v>
      </c>
      <c r="E30">
        <v>37.542703912227971</v>
      </c>
      <c r="F30">
        <v>44.310285273387144</v>
      </c>
      <c r="G30">
        <v>3010.1138650731014</v>
      </c>
      <c r="I30">
        <f t="shared" si="0"/>
        <v>0.17034727606290567</v>
      </c>
      <c r="J30">
        <f t="shared" si="1"/>
        <v>7.7234563736572281E-2</v>
      </c>
      <c r="K30">
        <f t="shared" si="2"/>
        <v>2.6353103028026073E-3</v>
      </c>
      <c r="L30">
        <f t="shared" si="3"/>
        <v>1.2472187297577939E-2</v>
      </c>
      <c r="M30">
        <f t="shared" si="4"/>
        <v>1.4720468148240982E-2</v>
      </c>
    </row>
    <row r="31" spans="1:13">
      <c r="A31" t="s">
        <v>56</v>
      </c>
      <c r="B31">
        <v>390.92395684188023</v>
      </c>
      <c r="C31">
        <v>325.49852386246465</v>
      </c>
      <c r="D31" s="24">
        <v>14977.627068500724</v>
      </c>
      <c r="E31">
        <v>104.77172007621759</v>
      </c>
      <c r="F31">
        <v>85.618353122978348</v>
      </c>
      <c r="G31">
        <v>2005.2573358942082</v>
      </c>
      <c r="I31">
        <f t="shared" si="0"/>
        <v>0.19494952086414125</v>
      </c>
      <c r="J31">
        <f t="shared" si="1"/>
        <v>0.16232256979492085</v>
      </c>
      <c r="K31">
        <f t="shared" si="2"/>
        <v>7.4691795413987213E-3</v>
      </c>
      <c r="L31">
        <f t="shared" si="3"/>
        <v>5.2248516038714075E-2</v>
      </c>
      <c r="M31">
        <f t="shared" si="4"/>
        <v>4.2696940482603148E-2</v>
      </c>
    </row>
    <row r="32" spans="1:13">
      <c r="A32" t="s">
        <v>57</v>
      </c>
      <c r="B32">
        <v>387.95451779212613</v>
      </c>
      <c r="C32">
        <v>192.67601559671078</v>
      </c>
      <c r="D32" s="24">
        <v>3702.4654693279758</v>
      </c>
      <c r="E32">
        <v>100.71918691520213</v>
      </c>
      <c r="F32">
        <v>122.66145688210504</v>
      </c>
      <c r="G32">
        <v>1601.1353832166162</v>
      </c>
      <c r="I32">
        <f t="shared" si="0"/>
        <v>0.24229963428373008</v>
      </c>
      <c r="J32">
        <f t="shared" si="1"/>
        <v>0.12033711678373658</v>
      </c>
      <c r="K32">
        <f t="shared" si="2"/>
        <v>2.3124000057321028E-3</v>
      </c>
      <c r="L32">
        <f t="shared" si="3"/>
        <v>6.2904853625095306E-2</v>
      </c>
      <c r="M32">
        <f t="shared" si="4"/>
        <v>7.6609047659469701E-2</v>
      </c>
    </row>
    <row r="33" spans="1:13">
      <c r="A33" t="s">
        <v>58</v>
      </c>
      <c r="B33">
        <v>420.83306608471236</v>
      </c>
      <c r="C33">
        <v>134.01588363451438</v>
      </c>
      <c r="D33" s="24">
        <v>6382.2502247723669</v>
      </c>
      <c r="E33">
        <v>63.808940851943817</v>
      </c>
      <c r="F33">
        <v>53.27506365024076</v>
      </c>
      <c r="G33">
        <v>782.78892110238735</v>
      </c>
      <c r="I33">
        <f t="shared" si="0"/>
        <v>0.53760733543860184</v>
      </c>
      <c r="J33">
        <f t="shared" si="1"/>
        <v>0.17120309194690986</v>
      </c>
      <c r="K33">
        <f t="shared" si="2"/>
        <v>8.15321992010868E-3</v>
      </c>
      <c r="L33">
        <f t="shared" si="3"/>
        <v>8.1514874740540338E-2</v>
      </c>
      <c r="M33">
        <f t="shared" si="4"/>
        <v>6.8058019491658697E-2</v>
      </c>
    </row>
    <row r="34" spans="1:13">
      <c r="A34" t="s">
        <v>59</v>
      </c>
      <c r="B34">
        <v>1403.3732227957589</v>
      </c>
      <c r="C34">
        <v>912.58352719843037</v>
      </c>
      <c r="D34" s="24">
        <v>8853.350071978999</v>
      </c>
      <c r="E34">
        <v>909.07171880568671</v>
      </c>
      <c r="F34">
        <v>818.62042903092276</v>
      </c>
      <c r="G34">
        <v>12349.122449402381</v>
      </c>
      <c r="I34">
        <f t="shared" si="0"/>
        <v>0.11364153433134622</v>
      </c>
      <c r="J34">
        <f t="shared" si="1"/>
        <v>7.3898654008616907E-2</v>
      </c>
      <c r="K34">
        <f t="shared" si="2"/>
        <v>7.1692139326122277E-4</v>
      </c>
      <c r="L34">
        <f t="shared" si="3"/>
        <v>7.3614276846828086E-2</v>
      </c>
      <c r="M34">
        <f t="shared" si="4"/>
        <v>6.6289765316120811E-2</v>
      </c>
    </row>
    <row r="35" spans="1:13">
      <c r="A35" t="s">
        <v>60</v>
      </c>
      <c r="B35">
        <v>290.75400734078903</v>
      </c>
      <c r="C35">
        <v>202.43112521504824</v>
      </c>
      <c r="D35" s="24">
        <v>7229.843070652174</v>
      </c>
      <c r="E35">
        <v>15.373104193127455</v>
      </c>
      <c r="F35">
        <v>28.215720210817505</v>
      </c>
      <c r="G35">
        <v>3861.7094200473043</v>
      </c>
      <c r="I35">
        <f t="shared" si="0"/>
        <v>7.5291529142870475E-2</v>
      </c>
      <c r="J35">
        <f t="shared" si="1"/>
        <v>5.2420082195767215E-2</v>
      </c>
      <c r="K35">
        <f t="shared" si="2"/>
        <v>1.8721872321930456E-3</v>
      </c>
      <c r="L35">
        <f t="shared" si="3"/>
        <v>3.9809065159903045E-3</v>
      </c>
      <c r="M35">
        <f t="shared" si="4"/>
        <v>7.306536339668942E-3</v>
      </c>
    </row>
    <row r="36" spans="1:13">
      <c r="A36" t="s">
        <v>61</v>
      </c>
      <c r="B36">
        <v>1367.1609574767308</v>
      </c>
      <c r="C36">
        <v>918.21501996660459</v>
      </c>
      <c r="D36" s="24">
        <v>27478.550753106891</v>
      </c>
      <c r="E36">
        <v>153.87807098524203</v>
      </c>
      <c r="F36">
        <v>8.9512378048730046</v>
      </c>
      <c r="G36">
        <v>5627.6617295041406</v>
      </c>
      <c r="I36">
        <f t="shared" si="0"/>
        <v>0.2429358805112817</v>
      </c>
      <c r="J36">
        <f t="shared" si="1"/>
        <v>0.16316101857236354</v>
      </c>
      <c r="K36">
        <f t="shared" si="2"/>
        <v>4.8827651827481212E-3</v>
      </c>
      <c r="L36">
        <f t="shared" si="3"/>
        <v>2.7343162823469918E-2</v>
      </c>
      <c r="M36">
        <f t="shared" si="4"/>
        <v>1.5905785093557334E-3</v>
      </c>
    </row>
    <row r="37" spans="1:13">
      <c r="A37" t="s">
        <v>62</v>
      </c>
      <c r="B37">
        <v>27.53196304805067</v>
      </c>
      <c r="C37">
        <v>20.355124944413436</v>
      </c>
      <c r="D37" s="24">
        <v>1491.0753810515309</v>
      </c>
      <c r="E37">
        <v>8.280810517474352</v>
      </c>
      <c r="F37">
        <v>0.67739818036060528</v>
      </c>
      <c r="G37">
        <v>65.660426744538455</v>
      </c>
      <c r="I37">
        <f t="shared" si="0"/>
        <v>0.41930831724819306</v>
      </c>
      <c r="J37">
        <f t="shared" si="1"/>
        <v>0.31000598006479674</v>
      </c>
      <c r="K37">
        <f t="shared" si="2"/>
        <v>2.270888958508873E-2</v>
      </c>
      <c r="L37">
        <f t="shared" si="3"/>
        <v>0.12611569750668941</v>
      </c>
      <c r="M37">
        <f t="shared" si="4"/>
        <v>1.0316688665398453E-2</v>
      </c>
    </row>
    <row r="38" spans="1:13">
      <c r="A38" t="s">
        <v>63</v>
      </c>
      <c r="B38">
        <v>939.7443242482077</v>
      </c>
      <c r="C38">
        <v>576.07173172843591</v>
      </c>
      <c r="D38" s="24">
        <v>72374.374143854846</v>
      </c>
      <c r="E38">
        <v>176.93735781672248</v>
      </c>
      <c r="F38">
        <v>281.09066760073375</v>
      </c>
      <c r="G38">
        <v>4074.0237550683082</v>
      </c>
      <c r="I38">
        <f t="shared" si="0"/>
        <v>0.23066736493107445</v>
      </c>
      <c r="J38">
        <f t="shared" si="1"/>
        <v>0.14140117151054193</v>
      </c>
      <c r="K38">
        <f t="shared" si="2"/>
        <v>1.7764838522067325E-2</v>
      </c>
      <c r="L38">
        <f t="shared" si="3"/>
        <v>4.3430615149605528E-2</v>
      </c>
      <c r="M38">
        <f t="shared" si="4"/>
        <v>6.8995834216980592E-2</v>
      </c>
    </row>
    <row r="39" spans="1:13">
      <c r="A39" t="s">
        <v>64</v>
      </c>
      <c r="B39">
        <v>7233.6876758185499</v>
      </c>
      <c r="C39">
        <v>943.49986248490552</v>
      </c>
      <c r="D39" s="24">
        <v>30083.074904331188</v>
      </c>
      <c r="E39">
        <v>1666.4023066124316</v>
      </c>
      <c r="F39">
        <v>0</v>
      </c>
      <c r="G39">
        <v>11476.961220204959</v>
      </c>
      <c r="I39">
        <f t="shared" si="0"/>
        <v>0.63027900304165774</v>
      </c>
      <c r="J39">
        <f t="shared" si="1"/>
        <v>8.2208159841465095E-2</v>
      </c>
      <c r="K39">
        <f t="shared" si="2"/>
        <v>2.6211707373699701E-3</v>
      </c>
      <c r="L39">
        <f t="shared" si="3"/>
        <v>0.14519542888049181</v>
      </c>
      <c r="M39">
        <f t="shared" si="4"/>
        <v>0</v>
      </c>
    </row>
    <row r="40" spans="1:13">
      <c r="A40" t="s">
        <v>65</v>
      </c>
      <c r="B40">
        <v>6796.0044780862481</v>
      </c>
      <c r="C40">
        <v>1926.1932380104656</v>
      </c>
      <c r="D40" s="24">
        <v>408632.94850855565</v>
      </c>
      <c r="E40">
        <v>86.868851350273488</v>
      </c>
      <c r="F40">
        <v>0</v>
      </c>
      <c r="G40">
        <v>13175.31164065234</v>
      </c>
      <c r="I40">
        <f t="shared" si="0"/>
        <v>0.51581356581480919</v>
      </c>
      <c r="J40">
        <f t="shared" si="1"/>
        <v>0.14619716713699649</v>
      </c>
      <c r="K40">
        <f t="shared" si="2"/>
        <v>3.1015049939898294E-2</v>
      </c>
      <c r="L40">
        <f t="shared" si="3"/>
        <v>6.5933052454137178E-3</v>
      </c>
      <c r="M40">
        <f t="shared" si="4"/>
        <v>0</v>
      </c>
    </row>
    <row r="41" spans="1:13">
      <c r="A41" t="s">
        <v>76</v>
      </c>
      <c r="B41">
        <v>24995.172678410243</v>
      </c>
      <c r="C41">
        <v>8448.5643788242432</v>
      </c>
      <c r="D41" s="24">
        <v>838758.58283271315</v>
      </c>
      <c r="E41">
        <v>1.3050233397360991</v>
      </c>
      <c r="F41">
        <v>0</v>
      </c>
      <c r="G41">
        <v>35208.605470033166</v>
      </c>
      <c r="I41">
        <f t="shared" si="0"/>
        <v>0.70991657706194</v>
      </c>
      <c r="J41">
        <f t="shared" si="1"/>
        <v>0.23995737025185521</v>
      </c>
      <c r="K41">
        <f t="shared" si="2"/>
        <v>2.3822544847639574E-2</v>
      </c>
      <c r="L41">
        <f t="shared" si="3"/>
        <v>3.70654651700657E-5</v>
      </c>
      <c r="M41">
        <f t="shared" si="4"/>
        <v>0</v>
      </c>
    </row>
    <row r="42" spans="1:13">
      <c r="A42" t="s">
        <v>66</v>
      </c>
      <c r="B42">
        <v>9633.2261465495831</v>
      </c>
      <c r="C42">
        <v>4853.517804851399</v>
      </c>
      <c r="D42" s="24">
        <v>304429.54994152411</v>
      </c>
      <c r="E42">
        <v>239.70755183981197</v>
      </c>
      <c r="F42">
        <v>0</v>
      </c>
      <c r="G42">
        <v>20426.186163076709</v>
      </c>
      <c r="I42">
        <f t="shared" si="0"/>
        <v>0.47161159061416152</v>
      </c>
      <c r="J42">
        <f t="shared" si="1"/>
        <v>0.23761253158579529</v>
      </c>
      <c r="K42">
        <f t="shared" si="2"/>
        <v>1.4903885997662384E-2</v>
      </c>
      <c r="L42">
        <f t="shared" si="3"/>
        <v>1.1735306333059772E-2</v>
      </c>
      <c r="M42">
        <f t="shared" si="4"/>
        <v>0</v>
      </c>
    </row>
    <row r="43" spans="1:13">
      <c r="A43" t="s">
        <v>67</v>
      </c>
      <c r="B43">
        <v>4442.1950219133059</v>
      </c>
      <c r="C43">
        <v>2185.2337322834646</v>
      </c>
      <c r="D43" s="24">
        <v>109457.71524180757</v>
      </c>
      <c r="E43">
        <v>1634.3734264579732</v>
      </c>
      <c r="F43">
        <v>0</v>
      </c>
      <c r="G43">
        <v>8760.5552115601458</v>
      </c>
      <c r="I43">
        <f t="shared" si="0"/>
        <v>0.50706775023248851</v>
      </c>
      <c r="J43">
        <f t="shared" si="1"/>
        <v>0.24944009591993677</v>
      </c>
      <c r="K43">
        <f t="shared" si="2"/>
        <v>1.2494381074999757E-2</v>
      </c>
      <c r="L43">
        <f t="shared" si="3"/>
        <v>0.18656048469408729</v>
      </c>
      <c r="M43">
        <f t="shared" si="4"/>
        <v>0</v>
      </c>
    </row>
    <row r="44" spans="1:13">
      <c r="A44" t="s">
        <v>68</v>
      </c>
      <c r="B44">
        <v>10809.313089541465</v>
      </c>
      <c r="C44">
        <v>4356.1693848329151</v>
      </c>
      <c r="D44" s="24">
        <v>54271.885070234697</v>
      </c>
      <c r="E44">
        <v>0.12384228195635828</v>
      </c>
      <c r="F44">
        <v>0</v>
      </c>
      <c r="G44">
        <v>17073.210358384233</v>
      </c>
      <c r="I44">
        <f t="shared" si="0"/>
        <v>0.63311544007499898</v>
      </c>
      <c r="J44">
        <f t="shared" si="1"/>
        <v>0.25514647177610084</v>
      </c>
      <c r="K44">
        <f t="shared" si="2"/>
        <v>3.1787744619208719E-3</v>
      </c>
      <c r="L44">
        <f t="shared" si="3"/>
        <v>7.2536025361827975E-6</v>
      </c>
      <c r="M44">
        <f t="shared" si="4"/>
        <v>0</v>
      </c>
    </row>
    <row r="45" spans="1:13">
      <c r="A45" t="s">
        <v>69</v>
      </c>
      <c r="B45">
        <v>12012.846019099901</v>
      </c>
      <c r="C45">
        <v>447.17348168734765</v>
      </c>
      <c r="D45" s="24">
        <v>46136.409326780653</v>
      </c>
      <c r="E45">
        <v>0.16551333548941158</v>
      </c>
      <c r="F45">
        <v>0</v>
      </c>
      <c r="G45">
        <v>12782.714599202413</v>
      </c>
      <c r="I45">
        <f t="shared" si="0"/>
        <v>0.93977268489194399</v>
      </c>
      <c r="J45">
        <f t="shared" si="1"/>
        <v>3.4982669621306368E-2</v>
      </c>
      <c r="K45">
        <f t="shared" si="2"/>
        <v>3.6092810309368379E-3</v>
      </c>
      <c r="L45">
        <f t="shared" si="3"/>
        <v>1.2948214888544794E-5</v>
      </c>
      <c r="M45">
        <f t="shared" si="4"/>
        <v>0</v>
      </c>
    </row>
    <row r="46" spans="1:13">
      <c r="A46" t="s">
        <v>77</v>
      </c>
      <c r="B46">
        <v>1856.2690556883624</v>
      </c>
      <c r="C46">
        <v>541.56630460496785</v>
      </c>
      <c r="D46" s="24">
        <v>69657.11732137228</v>
      </c>
      <c r="E46">
        <v>0</v>
      </c>
      <c r="F46">
        <v>0</v>
      </c>
      <c r="G46">
        <v>2668.5306356267788</v>
      </c>
      <c r="I46">
        <f t="shared" si="0"/>
        <v>0.69561466932620242</v>
      </c>
      <c r="J46">
        <f t="shared" si="1"/>
        <v>0.2029455076792723</v>
      </c>
      <c r="K46">
        <f t="shared" si="2"/>
        <v>2.6103173181300714E-2</v>
      </c>
      <c r="L46">
        <f t="shared" si="3"/>
        <v>0</v>
      </c>
      <c r="M46">
        <f t="shared" si="4"/>
        <v>0</v>
      </c>
    </row>
    <row r="47" spans="1:13">
      <c r="A47" t="s">
        <v>70</v>
      </c>
      <c r="B47">
        <v>2646.4647837276871</v>
      </c>
      <c r="C47">
        <v>1091.8443364355596</v>
      </c>
      <c r="D47" s="24">
        <v>176921.29488986422</v>
      </c>
      <c r="E47">
        <v>18.492295695027984</v>
      </c>
      <c r="F47">
        <v>0</v>
      </c>
      <c r="G47">
        <v>5796.4857957652639</v>
      </c>
      <c r="I47">
        <f t="shared" si="0"/>
        <v>0.45656366235920282</v>
      </c>
      <c r="J47">
        <f t="shared" si="1"/>
        <v>0.18836315224531869</v>
      </c>
      <c r="K47">
        <f t="shared" si="2"/>
        <v>3.0522164829441579E-2</v>
      </c>
      <c r="L47">
        <f t="shared" si="3"/>
        <v>3.1902598137198736E-3</v>
      </c>
      <c r="M47">
        <f t="shared" si="4"/>
        <v>0</v>
      </c>
    </row>
    <row r="48" spans="1:13">
      <c r="A48" t="s">
        <v>71</v>
      </c>
      <c r="B48">
        <v>6887.8823657094672</v>
      </c>
      <c r="C48">
        <v>3983.9118424140825</v>
      </c>
      <c r="D48" s="24">
        <v>287797.98603630369</v>
      </c>
      <c r="E48">
        <v>3.8604890889454859</v>
      </c>
      <c r="F48">
        <v>0</v>
      </c>
      <c r="G48">
        <v>9795.3529491629106</v>
      </c>
      <c r="I48">
        <f t="shared" si="0"/>
        <v>0.70317857880742218</v>
      </c>
      <c r="J48">
        <f t="shared" si="1"/>
        <v>0.40671447604698502</v>
      </c>
      <c r="K48">
        <f t="shared" si="2"/>
        <v>2.9381073610103892E-2</v>
      </c>
      <c r="L48">
        <f t="shared" si="3"/>
        <v>3.9411434268689572E-4</v>
      </c>
      <c r="M48">
        <f t="shared" si="4"/>
        <v>0</v>
      </c>
    </row>
    <row r="49" spans="1:13">
      <c r="A49" s="20" t="s">
        <v>78</v>
      </c>
      <c r="B49">
        <v>3895.9611259484955</v>
      </c>
      <c r="C49">
        <v>2792.3979058981545</v>
      </c>
      <c r="D49" s="24">
        <v>257144.97506483682</v>
      </c>
      <c r="E49">
        <v>12.126836815048801</v>
      </c>
      <c r="F49">
        <v>0</v>
      </c>
      <c r="G49">
        <v>6844.461632266708</v>
      </c>
      <c r="I49">
        <f t="shared" si="0"/>
        <v>0.56921367015658975</v>
      </c>
      <c r="J49">
        <f t="shared" si="1"/>
        <v>0.40797918900356006</v>
      </c>
      <c r="K49">
        <f t="shared" si="2"/>
        <v>3.7569788374966329E-2</v>
      </c>
      <c r="L49">
        <f t="shared" si="3"/>
        <v>1.7717736568029687E-3</v>
      </c>
      <c r="M49">
        <f t="shared" si="4"/>
        <v>0</v>
      </c>
    </row>
    <row r="50" spans="1:13">
      <c r="A50" t="s">
        <v>143</v>
      </c>
      <c r="B50">
        <v>4891.3270773546601</v>
      </c>
      <c r="C50">
        <v>3647.8579333950261</v>
      </c>
      <c r="D50">
        <v>672592.69357872882</v>
      </c>
      <c r="E50">
        <v>1.6945899063110395</v>
      </c>
      <c r="F50">
        <v>0</v>
      </c>
      <c r="G50">
        <v>7806.5424735909755</v>
      </c>
      <c r="I50">
        <f t="shared" si="0"/>
        <v>0.62656766345686332</v>
      </c>
      <c r="J50">
        <f t="shared" si="1"/>
        <v>0.46728214772871496</v>
      </c>
      <c r="K50">
        <f t="shared" si="2"/>
        <v>8.615756538237844E-2</v>
      </c>
      <c r="L50">
        <f t="shared" si="3"/>
        <v>2.170730399589481E-4</v>
      </c>
      <c r="M50">
        <f t="shared" si="4"/>
        <v>0</v>
      </c>
    </row>
    <row r="51" spans="1:13">
      <c r="A51" s="25" t="s">
        <v>73</v>
      </c>
      <c r="B51">
        <v>16797.932366367615</v>
      </c>
      <c r="C51">
        <v>15053.284989170805</v>
      </c>
      <c r="D51" s="24">
        <v>862210.13805760955</v>
      </c>
      <c r="E51">
        <v>0</v>
      </c>
      <c r="F51">
        <v>0</v>
      </c>
      <c r="G51">
        <v>25535.705519665418</v>
      </c>
      <c r="I51">
        <f t="shared" si="0"/>
        <v>0.6578213534547257</v>
      </c>
      <c r="J51">
        <f t="shared" si="1"/>
        <v>0.58949947467000863</v>
      </c>
      <c r="K51">
        <f t="shared" si="2"/>
        <v>3.3764884130325246E-2</v>
      </c>
      <c r="L51">
        <f t="shared" si="3"/>
        <v>0</v>
      </c>
      <c r="M51">
        <f t="shared" si="4"/>
        <v>0</v>
      </c>
    </row>
    <row r="54" spans="1:13">
      <c r="D54" s="24">
        <f>SUM(D2:D53)</f>
        <v>5960923.0583313797</v>
      </c>
    </row>
    <row r="56" spans="1:13">
      <c r="D56" s="36">
        <f>D51/D54</f>
        <v>0.14464372876823628</v>
      </c>
    </row>
    <row r="58" spans="1:13">
      <c r="D58" s="35">
        <f>D56*100</f>
        <v>14.464372876823628</v>
      </c>
    </row>
    <row r="63" spans="1:13">
      <c r="B63">
        <v>3118.1095192938164</v>
      </c>
      <c r="C63">
        <v>1878.4919468958137</v>
      </c>
      <c r="D63" s="24">
        <v>258965.37781107906</v>
      </c>
      <c r="E63">
        <v>1.6945899063110395</v>
      </c>
      <c r="F63">
        <v>0</v>
      </c>
      <c r="G63">
        <v>6033.3249155301319</v>
      </c>
    </row>
    <row r="64" spans="1:13">
      <c r="B64">
        <v>1773.2175580608437</v>
      </c>
      <c r="C64">
        <v>1769.3659864992123</v>
      </c>
      <c r="D64" s="24">
        <v>413627.31576764974</v>
      </c>
      <c r="E64">
        <v>0</v>
      </c>
      <c r="F64">
        <v>0</v>
      </c>
      <c r="G64">
        <v>1773.2175580608437</v>
      </c>
    </row>
    <row r="67" spans="4:4">
      <c r="D67" s="11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5"/>
  <sheetViews>
    <sheetView topLeftCell="A214" zoomScale="124" zoomScaleNormal="124" workbookViewId="0">
      <selection activeCell="J156" sqref="J156"/>
    </sheetView>
  </sheetViews>
  <sheetFormatPr defaultRowHeight="12.75"/>
  <cols>
    <col min="2" max="2" width="49.140625" customWidth="1"/>
    <col min="3" max="3" width="6" customWidth="1"/>
    <col min="4" max="4" width="5.85546875" customWidth="1"/>
    <col min="5" max="5" width="6.7109375" customWidth="1"/>
    <col min="6" max="6" width="5.7109375" customWidth="1"/>
    <col min="7" max="7" width="5.42578125" customWidth="1"/>
    <col min="8" max="8" width="9.5703125" bestFit="1" customWidth="1"/>
  </cols>
  <sheetData>
    <row r="1" spans="1:53" ht="66.75" thickTop="1">
      <c r="C1" s="21" t="s">
        <v>28</v>
      </c>
      <c r="D1" s="21" t="s">
        <v>29</v>
      </c>
      <c r="E1" s="21" t="s">
        <v>79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1" t="s">
        <v>38</v>
      </c>
      <c r="O1" s="21" t="s">
        <v>39</v>
      </c>
      <c r="P1" s="21" t="s">
        <v>40</v>
      </c>
      <c r="Q1" s="21" t="s">
        <v>41</v>
      </c>
      <c r="R1" s="21" t="s">
        <v>42</v>
      </c>
      <c r="S1" s="21" t="s">
        <v>43</v>
      </c>
      <c r="T1" s="21" t="s">
        <v>44</v>
      </c>
      <c r="U1" s="21" t="s">
        <v>45</v>
      </c>
      <c r="V1" s="21" t="s">
        <v>46</v>
      </c>
      <c r="W1" s="21" t="s">
        <v>47</v>
      </c>
      <c r="X1" s="21" t="s">
        <v>48</v>
      </c>
      <c r="Y1" s="21" t="s">
        <v>49</v>
      </c>
      <c r="Z1" s="21" t="s">
        <v>50</v>
      </c>
      <c r="AA1" s="21" t="s">
        <v>51</v>
      </c>
      <c r="AB1" s="21" t="s">
        <v>52</v>
      </c>
      <c r="AC1" s="21" t="s">
        <v>53</v>
      </c>
      <c r="AD1" s="21" t="s">
        <v>54</v>
      </c>
      <c r="AE1" s="21" t="s">
        <v>55</v>
      </c>
      <c r="AF1" s="21" t="s">
        <v>56</v>
      </c>
      <c r="AG1" s="21" t="s">
        <v>57</v>
      </c>
      <c r="AH1" s="21" t="s">
        <v>58</v>
      </c>
      <c r="AI1" s="21" t="s">
        <v>59</v>
      </c>
      <c r="AJ1" s="21" t="s">
        <v>60</v>
      </c>
      <c r="AK1" s="21" t="s">
        <v>61</v>
      </c>
      <c r="AL1" s="21" t="s">
        <v>62</v>
      </c>
      <c r="AM1" s="21" t="s">
        <v>63</v>
      </c>
      <c r="AN1" s="21" t="s">
        <v>64</v>
      </c>
      <c r="AO1" s="21" t="s">
        <v>65</v>
      </c>
      <c r="AP1" s="21" t="s">
        <v>76</v>
      </c>
      <c r="AQ1" s="21" t="s">
        <v>66</v>
      </c>
      <c r="AR1" s="21" t="s">
        <v>67</v>
      </c>
      <c r="AS1" s="21" t="s">
        <v>68</v>
      </c>
      <c r="AT1" s="21" t="s">
        <v>69</v>
      </c>
      <c r="AU1" s="21" t="s">
        <v>77</v>
      </c>
      <c r="AV1" s="21" t="s">
        <v>70</v>
      </c>
      <c r="AW1" s="21" t="s">
        <v>71</v>
      </c>
      <c r="AX1" s="21" t="s">
        <v>81</v>
      </c>
      <c r="AY1" s="21" t="s">
        <v>143</v>
      </c>
      <c r="AZ1" s="21" t="s">
        <v>73</v>
      </c>
      <c r="BA1" s="21" t="s">
        <v>19</v>
      </c>
    </row>
    <row r="2" spans="1:5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ht="13.5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3.5" thickTop="1">
      <c r="A5" s="19">
        <f>RENDA!I2</f>
        <v>0.49103589726282232</v>
      </c>
      <c r="B5" t="s">
        <v>28</v>
      </c>
      <c r="C5" s="19">
        <f>A5</f>
        <v>0.49103589726282232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</row>
    <row r="6" spans="1:53">
      <c r="A6" s="19">
        <f>RENDA!I3</f>
        <v>0.33278043239177102</v>
      </c>
      <c r="B6" t="s">
        <v>29</v>
      </c>
      <c r="C6" s="19">
        <v>0</v>
      </c>
      <c r="D6" s="19">
        <f>A6</f>
        <v>0.33278043239177102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</row>
    <row r="7" spans="1:53">
      <c r="A7" s="19">
        <f>RENDA!I4</f>
        <v>0.39406469720405268</v>
      </c>
      <c r="B7" t="s">
        <v>80</v>
      </c>
      <c r="C7" s="19">
        <v>0</v>
      </c>
      <c r="D7" s="19">
        <v>0</v>
      </c>
      <c r="E7" s="19">
        <f>A7</f>
        <v>0.39406469720405268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</row>
    <row r="8" spans="1:53">
      <c r="A8" s="19">
        <f>RENDA!I5</f>
        <v>0.16804955177115671</v>
      </c>
      <c r="B8" t="s">
        <v>30</v>
      </c>
      <c r="C8" s="19">
        <v>0</v>
      </c>
      <c r="D8" s="19">
        <v>0</v>
      </c>
      <c r="E8" s="19">
        <v>0</v>
      </c>
      <c r="F8" s="19">
        <f>A8</f>
        <v>0.16804955177115671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</row>
    <row r="9" spans="1:53">
      <c r="A9" s="19">
        <f>RENDA!I6</f>
        <v>0.53420725962967519</v>
      </c>
      <c r="B9" t="s">
        <v>31</v>
      </c>
      <c r="C9" s="19">
        <v>0</v>
      </c>
      <c r="D9" s="19">
        <v>0</v>
      </c>
      <c r="E9" s="19">
        <v>0</v>
      </c>
      <c r="F9" s="19">
        <v>0</v>
      </c>
      <c r="G9" s="19">
        <f>A9</f>
        <v>0.53420725962967519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</row>
    <row r="10" spans="1:53">
      <c r="A10" s="19">
        <f>RENDA!I7</f>
        <v>0.21054835537369671</v>
      </c>
      <c r="B10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f>A10</f>
        <v>0.21054835537369671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</row>
    <row r="11" spans="1:53">
      <c r="A11" s="19">
        <f>RENDA!I8</f>
        <v>0.36793820739444166</v>
      </c>
      <c r="B11" t="s">
        <v>33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>A11</f>
        <v>0.36793820739444166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</row>
    <row r="12" spans="1:53">
      <c r="A12" s="19">
        <f>RENDA!I9</f>
        <v>0.13886765882744601</v>
      </c>
      <c r="B12" t="s">
        <v>34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A12</f>
        <v>0.13886765882744601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</row>
    <row r="13" spans="1:53">
      <c r="A13" s="19">
        <f>RENDA!I10</f>
        <v>0.25935524684909017</v>
      </c>
      <c r="B13" t="s">
        <v>35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A13</f>
        <v>0.25935524684909017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</row>
    <row r="14" spans="1:53">
      <c r="A14" s="19">
        <f>RENDA!I11</f>
        <v>0.29267010523071274</v>
      </c>
      <c r="B14" t="s">
        <v>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>A14</f>
        <v>0.29267010523071274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</row>
    <row r="15" spans="1:53">
      <c r="A15" s="19">
        <f>RENDA!I12</f>
        <v>0.50179345806348341</v>
      </c>
      <c r="B15" t="s">
        <v>37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f>A15</f>
        <v>0.50179345806348341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</row>
    <row r="16" spans="1:53">
      <c r="A16" s="19">
        <f>RENDA!I13</f>
        <v>2.1386694022243979E-2</v>
      </c>
      <c r="B16" t="s">
        <v>38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>A16</f>
        <v>2.1386694022243979E-2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</row>
    <row r="17" spans="1:53">
      <c r="A17" s="19">
        <f>RENDA!I14</f>
        <v>0.27180228578461763</v>
      </c>
      <c r="B17" t="s">
        <v>39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>A17</f>
        <v>0.27180228578461763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</row>
    <row r="18" spans="1:53">
      <c r="A18" s="19">
        <f>RENDA!I15</f>
        <v>5.3559765443311293E-2</v>
      </c>
      <c r="B18" t="s">
        <v>40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A18</f>
        <v>5.3559765443311293E-2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</row>
    <row r="19" spans="1:53">
      <c r="A19" s="19">
        <f>RENDA!I16</f>
        <v>8.306283545805572E-2</v>
      </c>
      <c r="B19" t="s">
        <v>41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f>A19</f>
        <v>8.306283545805572E-2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</row>
    <row r="20" spans="1:53">
      <c r="A20" s="19">
        <f>RENDA!I17</f>
        <v>0.40911036564059272</v>
      </c>
      <c r="B20" t="s">
        <v>42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>A20</f>
        <v>0.40911036564059272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</row>
    <row r="21" spans="1:53">
      <c r="A21" s="19">
        <f>RENDA!I18</f>
        <v>9.046726232387596E-2</v>
      </c>
      <c r="B21" t="s">
        <v>43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f>A21</f>
        <v>9.046726232387596E-2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</row>
    <row r="22" spans="1:53">
      <c r="A22" s="19">
        <f>RENDA!I19</f>
        <v>0.13546648505982134</v>
      </c>
      <c r="B22" t="s">
        <v>44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f>A22</f>
        <v>0.13546648505982134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</row>
    <row r="23" spans="1:53">
      <c r="A23" s="19">
        <f>RENDA!I20</f>
        <v>0.17735564733782797</v>
      </c>
      <c r="B23" t="s">
        <v>45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f>A23</f>
        <v>0.17735564733782797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</row>
    <row r="24" spans="1:53">
      <c r="A24" s="19">
        <f>RENDA!I21</f>
        <v>0.30810517486419653</v>
      </c>
      <c r="B24" t="s">
        <v>46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f>A24</f>
        <v>0.30810517486419653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</row>
    <row r="25" spans="1:53">
      <c r="A25" s="19">
        <f>RENDA!I22</f>
        <v>0.24737060782746459</v>
      </c>
      <c r="B25" t="s">
        <v>47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f>A25</f>
        <v>0.24737060782746459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</row>
    <row r="26" spans="1:53">
      <c r="A26" s="19">
        <f>RENDA!I23</f>
        <v>0.52157196852700749</v>
      </c>
      <c r="B26" t="s">
        <v>48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f>A26</f>
        <v>0.52157196852700749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</row>
    <row r="27" spans="1:53">
      <c r="A27" s="19">
        <f>RENDA!I24</f>
        <v>0.35142187282898624</v>
      </c>
      <c r="B27" t="s">
        <v>49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f>A27</f>
        <v>0.35142187282898624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</row>
    <row r="28" spans="1:53">
      <c r="A28" s="19">
        <f>RENDA!I25</f>
        <v>0.29891059261881509</v>
      </c>
      <c r="B28" t="s">
        <v>50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f>A28</f>
        <v>0.29891059261881509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</row>
    <row r="29" spans="1:53">
      <c r="A29" s="19">
        <f>RENDA!I26</f>
        <v>0.16975942178510084</v>
      </c>
      <c r="B29" t="s">
        <v>51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f>A29</f>
        <v>0.16975942178510084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</row>
    <row r="30" spans="1:53">
      <c r="A30" s="19">
        <f>RENDA!I27</f>
        <v>0.27672906351908411</v>
      </c>
      <c r="B30" t="s">
        <v>52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f>A30</f>
        <v>0.27672906351908411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</row>
    <row r="31" spans="1:53">
      <c r="A31" s="19">
        <f>RENDA!I28</f>
        <v>0.27184804029054577</v>
      </c>
      <c r="B31" t="s">
        <v>53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f>A31</f>
        <v>0.27184804029054577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</row>
    <row r="32" spans="1:53">
      <c r="A32" s="19">
        <f>RENDA!I29</f>
        <v>0.21190342280082927</v>
      </c>
      <c r="B32" t="s">
        <v>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f>A32</f>
        <v>0.21190342280082927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</row>
    <row r="33" spans="1:53">
      <c r="A33" s="19">
        <f>RENDA!I30</f>
        <v>0.17034727606290567</v>
      </c>
      <c r="B33" t="s">
        <v>55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26">
        <f>A33</f>
        <v>0.17034727606290567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</row>
    <row r="34" spans="1:53">
      <c r="A34" s="19">
        <f>RENDA!I31</f>
        <v>0.19494952086414125</v>
      </c>
      <c r="B34" t="s">
        <v>56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f>A34</f>
        <v>0.19494952086414125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</row>
    <row r="35" spans="1:53">
      <c r="A35" s="19">
        <f>RENDA!I32</f>
        <v>0.24229963428373008</v>
      </c>
      <c r="B35" t="s">
        <v>57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>A35</f>
        <v>0.24229963428373008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</row>
    <row r="36" spans="1:53">
      <c r="A36" s="19">
        <f>RENDA!I33</f>
        <v>0.53760733543860184</v>
      </c>
      <c r="B36" t="s">
        <v>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f>A36</f>
        <v>0.53760733543860184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</row>
    <row r="37" spans="1:53">
      <c r="A37" s="19">
        <f>RENDA!I34</f>
        <v>0.11364153433134622</v>
      </c>
      <c r="B37" t="s">
        <v>59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f>A37</f>
        <v>0.11364153433134622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</row>
    <row r="38" spans="1:53">
      <c r="A38" s="19">
        <f>RENDA!I35</f>
        <v>7.5291529142870475E-2</v>
      </c>
      <c r="B38" t="s">
        <v>60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f>A38</f>
        <v>7.5291529142870475E-2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</row>
    <row r="39" spans="1:53">
      <c r="A39" s="19">
        <f>RENDA!I36</f>
        <v>0.2429358805112817</v>
      </c>
      <c r="B39" t="s">
        <v>61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f>A39</f>
        <v>0.2429358805112817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</row>
    <row r="40" spans="1:53">
      <c r="A40" s="19">
        <f>RENDA!I37</f>
        <v>0.41930831724819306</v>
      </c>
      <c r="B40" t="s">
        <v>62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f>A40</f>
        <v>0.41930831724819306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</row>
    <row r="41" spans="1:53">
      <c r="A41" s="19">
        <f>RENDA!I38</f>
        <v>0.23066736493107445</v>
      </c>
      <c r="B41" t="s">
        <v>63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f>A41</f>
        <v>0.23066736493107445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</row>
    <row r="42" spans="1:53">
      <c r="A42" s="19">
        <f>RENDA!I39</f>
        <v>0.63027900304165774</v>
      </c>
      <c r="B42" t="s">
        <v>64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f>A42</f>
        <v>0.63027900304165774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</row>
    <row r="43" spans="1:53">
      <c r="A43" s="19">
        <f>RENDA!I40</f>
        <v>0.51581356581480919</v>
      </c>
      <c r="B43" t="s">
        <v>65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f>A43</f>
        <v>0.51581356581480919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</row>
    <row r="44" spans="1:53">
      <c r="A44" s="19">
        <f>RENDA!I41</f>
        <v>0.70991657706194</v>
      </c>
      <c r="B44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f>A44</f>
        <v>0.70991657706194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</row>
    <row r="45" spans="1:53">
      <c r="A45" s="19">
        <f>RENDA!I42</f>
        <v>0.47161159061416152</v>
      </c>
      <c r="B45" t="s">
        <v>66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f>A45</f>
        <v>0.47161159061416152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</row>
    <row r="46" spans="1:53">
      <c r="A46" s="19">
        <f>RENDA!I43</f>
        <v>0.50706775023248851</v>
      </c>
      <c r="B46" t="s">
        <v>67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f>A46</f>
        <v>0.50706775023248851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</row>
    <row r="47" spans="1:53">
      <c r="A47" s="19">
        <f>RENDA!I44</f>
        <v>0.63311544007499898</v>
      </c>
      <c r="B47" t="s">
        <v>68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f>A47</f>
        <v>0.63311544007499898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</row>
    <row r="48" spans="1:53">
      <c r="A48" s="19">
        <f>RENDA!I45</f>
        <v>0.93977268489194399</v>
      </c>
      <c r="B48" t="s">
        <v>69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f>A48</f>
        <v>0.93977268489194399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</row>
    <row r="49" spans="1:53">
      <c r="A49" s="19">
        <f>RENDA!I46</f>
        <v>0.69561466932620242</v>
      </c>
      <c r="B49" t="s">
        <v>77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f>A49</f>
        <v>0.69561466932620242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</row>
    <row r="50" spans="1:53">
      <c r="A50" s="19">
        <f>RENDA!I47</f>
        <v>0.45656366235920282</v>
      </c>
      <c r="B50" t="s">
        <v>70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f>A50</f>
        <v>0.45656366235920282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</row>
    <row r="51" spans="1:53">
      <c r="A51" s="19">
        <f>RENDA!I48</f>
        <v>0.70317857880742218</v>
      </c>
      <c r="B5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f>A51</f>
        <v>0.70317857880742218</v>
      </c>
      <c r="AX51" s="19">
        <v>0</v>
      </c>
      <c r="AY51" s="19">
        <v>0</v>
      </c>
      <c r="AZ51" s="19">
        <v>0</v>
      </c>
      <c r="BA51" s="19">
        <v>0</v>
      </c>
    </row>
    <row r="52" spans="1:53">
      <c r="A52" s="19">
        <f>RENDA!I49</f>
        <v>0.56921367015658975</v>
      </c>
      <c r="B52" t="s">
        <v>78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f>A52</f>
        <v>0.56921367015658975</v>
      </c>
      <c r="AY52" s="19">
        <v>0</v>
      </c>
      <c r="AZ52" s="19">
        <v>0</v>
      </c>
      <c r="BA52" s="19">
        <v>0</v>
      </c>
    </row>
    <row r="53" spans="1:53">
      <c r="A53" s="19">
        <f>RENDA!I50</f>
        <v>0.62656766345686332</v>
      </c>
      <c r="B53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f>A53</f>
        <v>0.62656766345686332</v>
      </c>
      <c r="AZ53" s="19">
        <v>0</v>
      </c>
      <c r="BA53" s="19">
        <v>0</v>
      </c>
    </row>
    <row r="54" spans="1:53">
      <c r="A54" s="19">
        <f>RENDA!I51</f>
        <v>0.6578213534547257</v>
      </c>
      <c r="B54" t="s">
        <v>73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f>A54</f>
        <v>0.6578213534547257</v>
      </c>
      <c r="BA54" s="19">
        <v>0</v>
      </c>
    </row>
    <row r="55" spans="1:53">
      <c r="A55" s="19">
        <f>RENDA!I52</f>
        <v>0</v>
      </c>
      <c r="B55" s="20" t="s">
        <v>82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f>A55</f>
        <v>0</v>
      </c>
    </row>
    <row r="56" spans="1:53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3.5" thickBot="1">
      <c r="A57" s="19"/>
    </row>
    <row r="58" spans="1:53" ht="66.75" thickTop="1">
      <c r="B58" s="20" t="s">
        <v>85</v>
      </c>
      <c r="C58" s="21" t="s">
        <v>28</v>
      </c>
      <c r="D58" s="21" t="s">
        <v>29</v>
      </c>
      <c r="E58" s="21" t="s">
        <v>79</v>
      </c>
      <c r="F58" s="21" t="s">
        <v>30</v>
      </c>
      <c r="G58" s="21" t="s">
        <v>31</v>
      </c>
      <c r="H58" s="21" t="s">
        <v>32</v>
      </c>
      <c r="I58" s="21" t="s">
        <v>33</v>
      </c>
      <c r="J58" s="21" t="s">
        <v>34</v>
      </c>
      <c r="K58" s="21" t="s">
        <v>35</v>
      </c>
      <c r="L58" s="21" t="s">
        <v>36</v>
      </c>
      <c r="M58" s="21" t="s">
        <v>37</v>
      </c>
      <c r="N58" s="21" t="s">
        <v>38</v>
      </c>
      <c r="O58" s="21" t="s">
        <v>39</v>
      </c>
      <c r="P58" s="21" t="s">
        <v>40</v>
      </c>
      <c r="Q58" s="21" t="s">
        <v>41</v>
      </c>
      <c r="R58" s="21" t="s">
        <v>42</v>
      </c>
      <c r="S58" s="21" t="s">
        <v>43</v>
      </c>
      <c r="T58" s="21" t="s">
        <v>44</v>
      </c>
      <c r="U58" s="21" t="s">
        <v>45</v>
      </c>
      <c r="V58" s="21" t="s">
        <v>46</v>
      </c>
      <c r="W58" s="21" t="s">
        <v>47</v>
      </c>
      <c r="X58" s="21" t="s">
        <v>48</v>
      </c>
      <c r="Y58" s="21" t="s">
        <v>49</v>
      </c>
      <c r="Z58" s="21" t="s">
        <v>50</v>
      </c>
      <c r="AA58" s="21" t="s">
        <v>51</v>
      </c>
      <c r="AB58" s="21" t="s">
        <v>52</v>
      </c>
      <c r="AC58" s="21" t="s">
        <v>53</v>
      </c>
      <c r="AD58" s="21" t="s">
        <v>54</v>
      </c>
      <c r="AE58" s="21" t="s">
        <v>55</v>
      </c>
      <c r="AF58" s="21" t="s">
        <v>56</v>
      </c>
      <c r="AG58" s="21" t="s">
        <v>57</v>
      </c>
      <c r="AH58" s="21" t="s">
        <v>58</v>
      </c>
      <c r="AI58" s="21" t="s">
        <v>59</v>
      </c>
      <c r="AJ58" s="21" t="s">
        <v>60</v>
      </c>
      <c r="AK58" s="21" t="s">
        <v>61</v>
      </c>
      <c r="AL58" s="21" t="s">
        <v>62</v>
      </c>
      <c r="AM58" s="21" t="s">
        <v>63</v>
      </c>
      <c r="AN58" s="21" t="s">
        <v>64</v>
      </c>
      <c r="AO58" s="21" t="s">
        <v>65</v>
      </c>
      <c r="AP58" s="21" t="s">
        <v>76</v>
      </c>
      <c r="AQ58" s="21" t="s">
        <v>66</v>
      </c>
      <c r="AR58" s="21" t="s">
        <v>67</v>
      </c>
      <c r="AS58" s="21" t="s">
        <v>68</v>
      </c>
      <c r="AT58" s="21" t="s">
        <v>69</v>
      </c>
      <c r="AU58" s="21" t="s">
        <v>77</v>
      </c>
      <c r="AV58" s="21" t="s">
        <v>70</v>
      </c>
      <c r="AW58" s="21" t="s">
        <v>71</v>
      </c>
      <c r="AX58" s="21" t="s">
        <v>81</v>
      </c>
      <c r="AY58" s="21" t="s">
        <v>143</v>
      </c>
      <c r="AZ58" s="21" t="s">
        <v>73</v>
      </c>
      <c r="BA58" s="21" t="s">
        <v>19</v>
      </c>
    </row>
    <row r="59" spans="1:53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ht="13.5" thickBo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3.5" thickTop="1">
      <c r="B62" t="s">
        <v>28</v>
      </c>
      <c r="C62" s="19" t="e">
        <f t="array" ref="C62:AZ111">MMULT(C5:AZ54,'Tabela 7 - Leontief'!B8:AQ52)</f>
        <v>#VALUE!</v>
      </c>
      <c r="D62" s="19" t="e">
        <v>#VALUE!</v>
      </c>
      <c r="E62" s="19" t="e">
        <v>#VALUE!</v>
      </c>
      <c r="F62" s="19" t="e">
        <v>#VALUE!</v>
      </c>
      <c r="G62" s="19" t="e">
        <v>#VALUE!</v>
      </c>
      <c r="H62" s="19" t="e">
        <v>#VALUE!</v>
      </c>
      <c r="I62" s="19" t="e">
        <v>#VALUE!</v>
      </c>
      <c r="J62" s="19" t="e">
        <v>#VALUE!</v>
      </c>
      <c r="K62" s="19" t="e">
        <v>#VALUE!</v>
      </c>
      <c r="L62" s="19" t="e">
        <v>#VALUE!</v>
      </c>
      <c r="M62" s="19" t="e">
        <v>#VALUE!</v>
      </c>
      <c r="N62" s="19" t="e">
        <v>#VALUE!</v>
      </c>
      <c r="O62" s="19" t="e">
        <v>#VALUE!</v>
      </c>
      <c r="P62" s="19" t="e">
        <v>#VALUE!</v>
      </c>
      <c r="Q62" s="19" t="e">
        <v>#VALUE!</v>
      </c>
      <c r="R62" s="19" t="e">
        <v>#VALUE!</v>
      </c>
      <c r="S62" s="19" t="e">
        <v>#VALUE!</v>
      </c>
      <c r="T62" s="19" t="e">
        <v>#VALUE!</v>
      </c>
      <c r="U62" s="19" t="e">
        <v>#VALUE!</v>
      </c>
      <c r="V62" s="19" t="e">
        <v>#VALUE!</v>
      </c>
      <c r="W62" s="19" t="e">
        <v>#VALUE!</v>
      </c>
      <c r="X62" s="19" t="e">
        <v>#VALUE!</v>
      </c>
      <c r="Y62" s="19" t="e">
        <v>#VALUE!</v>
      </c>
      <c r="Z62" s="19" t="e">
        <v>#VALUE!</v>
      </c>
      <c r="AA62" s="19" t="e">
        <v>#VALUE!</v>
      </c>
      <c r="AB62" s="19" t="e">
        <v>#VALUE!</v>
      </c>
      <c r="AC62" s="19" t="e">
        <v>#VALUE!</v>
      </c>
      <c r="AD62" s="19" t="e">
        <v>#VALUE!</v>
      </c>
      <c r="AE62" s="19" t="e">
        <v>#VALUE!</v>
      </c>
      <c r="AF62" s="19" t="e">
        <v>#VALUE!</v>
      </c>
      <c r="AG62" s="19" t="e">
        <v>#VALUE!</v>
      </c>
      <c r="AH62" s="19" t="e">
        <v>#VALUE!</v>
      </c>
      <c r="AI62" s="19" t="e">
        <v>#VALUE!</v>
      </c>
      <c r="AJ62" s="19" t="e">
        <v>#VALUE!</v>
      </c>
      <c r="AK62" s="19" t="e">
        <v>#VALUE!</v>
      </c>
      <c r="AL62" s="19" t="e">
        <v>#VALUE!</v>
      </c>
      <c r="AM62" s="19" t="e">
        <v>#VALUE!</v>
      </c>
      <c r="AN62" s="19" t="e">
        <v>#VALUE!</v>
      </c>
      <c r="AO62" s="19" t="e">
        <v>#VALUE!</v>
      </c>
      <c r="AP62" s="19" t="e">
        <v>#VALUE!</v>
      </c>
      <c r="AQ62" s="19" t="e">
        <v>#VALUE!</v>
      </c>
      <c r="AR62" s="19" t="e">
        <v>#VALUE!</v>
      </c>
      <c r="AS62" s="19" t="e">
        <v>#VALUE!</v>
      </c>
      <c r="AT62" s="19" t="e">
        <v>#VALUE!</v>
      </c>
      <c r="AU62" s="19" t="e">
        <v>#VALUE!</v>
      </c>
      <c r="AV62" s="19" t="e">
        <v>#VALUE!</v>
      </c>
      <c r="AW62" s="19" t="e">
        <v>#VALUE!</v>
      </c>
      <c r="AX62" s="19" t="e">
        <v>#VALUE!</v>
      </c>
      <c r="AY62" s="19" t="e">
        <v>#VALUE!</v>
      </c>
      <c r="AZ62" s="19" t="e">
        <v>#VALUE!</v>
      </c>
      <c r="BA62" s="19"/>
    </row>
    <row r="63" spans="1:53">
      <c r="B63" t="s">
        <v>29</v>
      </c>
      <c r="C63" s="19" t="e">
        <v>#VALUE!</v>
      </c>
      <c r="D63" s="19" t="e">
        <v>#VALUE!</v>
      </c>
      <c r="E63" s="19" t="e">
        <v>#VALUE!</v>
      </c>
      <c r="F63" s="19" t="e">
        <v>#VALUE!</v>
      </c>
      <c r="G63" s="19" t="e">
        <v>#VALUE!</v>
      </c>
      <c r="H63" s="19" t="e">
        <v>#VALUE!</v>
      </c>
      <c r="I63" s="19" t="e">
        <v>#VALUE!</v>
      </c>
      <c r="J63" s="19" t="e">
        <v>#VALUE!</v>
      </c>
      <c r="K63" s="19" t="e">
        <v>#VALUE!</v>
      </c>
      <c r="L63" s="19" t="e">
        <v>#VALUE!</v>
      </c>
      <c r="M63" s="19" t="e">
        <v>#VALUE!</v>
      </c>
      <c r="N63" s="19" t="e">
        <v>#VALUE!</v>
      </c>
      <c r="O63" s="19" t="e">
        <v>#VALUE!</v>
      </c>
      <c r="P63" s="19" t="e">
        <v>#VALUE!</v>
      </c>
      <c r="Q63" s="19" t="e">
        <v>#VALUE!</v>
      </c>
      <c r="R63" s="19" t="e">
        <v>#VALUE!</v>
      </c>
      <c r="S63" s="19" t="e">
        <v>#VALUE!</v>
      </c>
      <c r="T63" s="19" t="e">
        <v>#VALUE!</v>
      </c>
      <c r="U63" s="19" t="e">
        <v>#VALUE!</v>
      </c>
      <c r="V63" s="19" t="e">
        <v>#VALUE!</v>
      </c>
      <c r="W63" s="19" t="e">
        <v>#VALUE!</v>
      </c>
      <c r="X63" s="19" t="e">
        <v>#VALUE!</v>
      </c>
      <c r="Y63" s="19" t="e">
        <v>#VALUE!</v>
      </c>
      <c r="Z63" s="19" t="e">
        <v>#VALUE!</v>
      </c>
      <c r="AA63" s="19" t="e">
        <v>#VALUE!</v>
      </c>
      <c r="AB63" s="19" t="e">
        <v>#VALUE!</v>
      </c>
      <c r="AC63" s="19" t="e">
        <v>#VALUE!</v>
      </c>
      <c r="AD63" s="19" t="e">
        <v>#VALUE!</v>
      </c>
      <c r="AE63" s="19" t="e">
        <v>#VALUE!</v>
      </c>
      <c r="AF63" s="19" t="e">
        <v>#VALUE!</v>
      </c>
      <c r="AG63" s="19" t="e">
        <v>#VALUE!</v>
      </c>
      <c r="AH63" s="19" t="e">
        <v>#VALUE!</v>
      </c>
      <c r="AI63" s="19" t="e">
        <v>#VALUE!</v>
      </c>
      <c r="AJ63" s="19" t="e">
        <v>#VALUE!</v>
      </c>
      <c r="AK63" s="19" t="e">
        <v>#VALUE!</v>
      </c>
      <c r="AL63" s="19" t="e">
        <v>#VALUE!</v>
      </c>
      <c r="AM63" s="19" t="e">
        <v>#VALUE!</v>
      </c>
      <c r="AN63" s="19" t="e">
        <v>#VALUE!</v>
      </c>
      <c r="AO63" s="19" t="e">
        <v>#VALUE!</v>
      </c>
      <c r="AP63" s="19" t="e">
        <v>#VALUE!</v>
      </c>
      <c r="AQ63" s="19" t="e">
        <v>#VALUE!</v>
      </c>
      <c r="AR63" s="19" t="e">
        <v>#VALUE!</v>
      </c>
      <c r="AS63" s="19" t="e">
        <v>#VALUE!</v>
      </c>
      <c r="AT63" s="19" t="e">
        <v>#VALUE!</v>
      </c>
      <c r="AU63" s="19" t="e">
        <v>#VALUE!</v>
      </c>
      <c r="AV63" s="19" t="e">
        <v>#VALUE!</v>
      </c>
      <c r="AW63" s="19" t="e">
        <v>#VALUE!</v>
      </c>
      <c r="AX63" s="19" t="e">
        <v>#VALUE!</v>
      </c>
      <c r="AY63" s="19" t="e">
        <v>#VALUE!</v>
      </c>
      <c r="AZ63" s="19" t="e">
        <v>#VALUE!</v>
      </c>
      <c r="BA63" s="19"/>
    </row>
    <row r="64" spans="1:53">
      <c r="B64" t="s">
        <v>80</v>
      </c>
      <c r="C64" s="19" t="e">
        <v>#VALUE!</v>
      </c>
      <c r="D64" s="19" t="e">
        <v>#VALUE!</v>
      </c>
      <c r="E64" s="19" t="e">
        <v>#VALUE!</v>
      </c>
      <c r="F64" s="19" t="e">
        <v>#VALUE!</v>
      </c>
      <c r="G64" s="19" t="e">
        <v>#VALUE!</v>
      </c>
      <c r="H64" s="19" t="e">
        <v>#VALUE!</v>
      </c>
      <c r="I64" s="19" t="e">
        <v>#VALUE!</v>
      </c>
      <c r="J64" s="19" t="e">
        <v>#VALUE!</v>
      </c>
      <c r="K64" s="19" t="e">
        <v>#VALUE!</v>
      </c>
      <c r="L64" s="19" t="e">
        <v>#VALUE!</v>
      </c>
      <c r="M64" s="19" t="e">
        <v>#VALUE!</v>
      </c>
      <c r="N64" s="19" t="e">
        <v>#VALUE!</v>
      </c>
      <c r="O64" s="19" t="e">
        <v>#VALUE!</v>
      </c>
      <c r="P64" s="19" t="e">
        <v>#VALUE!</v>
      </c>
      <c r="Q64" s="19" t="e">
        <v>#VALUE!</v>
      </c>
      <c r="R64" s="19" t="e">
        <v>#VALUE!</v>
      </c>
      <c r="S64" s="19" t="e">
        <v>#VALUE!</v>
      </c>
      <c r="T64" s="19" t="e">
        <v>#VALUE!</v>
      </c>
      <c r="U64" s="19" t="e">
        <v>#VALUE!</v>
      </c>
      <c r="V64" s="19" t="e">
        <v>#VALUE!</v>
      </c>
      <c r="W64" s="19" t="e">
        <v>#VALUE!</v>
      </c>
      <c r="X64" s="19" t="e">
        <v>#VALUE!</v>
      </c>
      <c r="Y64" s="19" t="e">
        <v>#VALUE!</v>
      </c>
      <c r="Z64" s="19" t="e">
        <v>#VALUE!</v>
      </c>
      <c r="AA64" s="19" t="e">
        <v>#VALUE!</v>
      </c>
      <c r="AB64" s="19" t="e">
        <v>#VALUE!</v>
      </c>
      <c r="AC64" s="19" t="e">
        <v>#VALUE!</v>
      </c>
      <c r="AD64" s="19" t="e">
        <v>#VALUE!</v>
      </c>
      <c r="AE64" s="19" t="e">
        <v>#VALUE!</v>
      </c>
      <c r="AF64" s="19" t="e">
        <v>#VALUE!</v>
      </c>
      <c r="AG64" s="19" t="e">
        <v>#VALUE!</v>
      </c>
      <c r="AH64" s="19" t="e">
        <v>#VALUE!</v>
      </c>
      <c r="AI64" s="19" t="e">
        <v>#VALUE!</v>
      </c>
      <c r="AJ64" s="19" t="e">
        <v>#VALUE!</v>
      </c>
      <c r="AK64" s="19" t="e">
        <v>#VALUE!</v>
      </c>
      <c r="AL64" s="19" t="e">
        <v>#VALUE!</v>
      </c>
      <c r="AM64" s="19" t="e">
        <v>#VALUE!</v>
      </c>
      <c r="AN64" s="19" t="e">
        <v>#VALUE!</v>
      </c>
      <c r="AO64" s="19" t="e">
        <v>#VALUE!</v>
      </c>
      <c r="AP64" s="19" t="e">
        <v>#VALUE!</v>
      </c>
      <c r="AQ64" s="19" t="e">
        <v>#VALUE!</v>
      </c>
      <c r="AR64" s="19" t="e">
        <v>#VALUE!</v>
      </c>
      <c r="AS64" s="19" t="e">
        <v>#VALUE!</v>
      </c>
      <c r="AT64" s="19" t="e">
        <v>#VALUE!</v>
      </c>
      <c r="AU64" s="19" t="e">
        <v>#VALUE!</v>
      </c>
      <c r="AV64" s="19" t="e">
        <v>#VALUE!</v>
      </c>
      <c r="AW64" s="19" t="e">
        <v>#VALUE!</v>
      </c>
      <c r="AX64" s="19" t="e">
        <v>#VALUE!</v>
      </c>
      <c r="AY64" s="19" t="e">
        <v>#VALUE!</v>
      </c>
      <c r="AZ64" s="19" t="e">
        <v>#VALUE!</v>
      </c>
      <c r="BA64" s="19"/>
    </row>
    <row r="65" spans="2:53">
      <c r="B65" t="s">
        <v>30</v>
      </c>
      <c r="C65" s="19" t="e">
        <v>#VALUE!</v>
      </c>
      <c r="D65" s="19" t="e">
        <v>#VALUE!</v>
      </c>
      <c r="E65" s="19" t="e">
        <v>#VALUE!</v>
      </c>
      <c r="F65" s="19" t="e">
        <v>#VALUE!</v>
      </c>
      <c r="G65" s="19" t="e">
        <v>#VALUE!</v>
      </c>
      <c r="H65" s="19" t="e">
        <v>#VALUE!</v>
      </c>
      <c r="I65" s="19" t="e">
        <v>#VALUE!</v>
      </c>
      <c r="J65" s="19" t="e">
        <v>#VALUE!</v>
      </c>
      <c r="K65" s="19" t="e">
        <v>#VALUE!</v>
      </c>
      <c r="L65" s="19" t="e">
        <v>#VALUE!</v>
      </c>
      <c r="M65" s="19" t="e">
        <v>#VALUE!</v>
      </c>
      <c r="N65" s="19" t="e">
        <v>#VALUE!</v>
      </c>
      <c r="O65" s="19" t="e">
        <v>#VALUE!</v>
      </c>
      <c r="P65" s="19" t="e">
        <v>#VALUE!</v>
      </c>
      <c r="Q65" s="19" t="e">
        <v>#VALUE!</v>
      </c>
      <c r="R65" s="19" t="e">
        <v>#VALUE!</v>
      </c>
      <c r="S65" s="19" t="e">
        <v>#VALUE!</v>
      </c>
      <c r="T65" s="19" t="e">
        <v>#VALUE!</v>
      </c>
      <c r="U65" s="19" t="e">
        <v>#VALUE!</v>
      </c>
      <c r="V65" s="19" t="e">
        <v>#VALUE!</v>
      </c>
      <c r="W65" s="19" t="e">
        <v>#VALUE!</v>
      </c>
      <c r="X65" s="19" t="e">
        <v>#VALUE!</v>
      </c>
      <c r="Y65" s="19" t="e">
        <v>#VALUE!</v>
      </c>
      <c r="Z65" s="19" t="e">
        <v>#VALUE!</v>
      </c>
      <c r="AA65" s="19" t="e">
        <v>#VALUE!</v>
      </c>
      <c r="AB65" s="19" t="e">
        <v>#VALUE!</v>
      </c>
      <c r="AC65" s="19" t="e">
        <v>#VALUE!</v>
      </c>
      <c r="AD65" s="19" t="e">
        <v>#VALUE!</v>
      </c>
      <c r="AE65" s="19" t="e">
        <v>#VALUE!</v>
      </c>
      <c r="AF65" s="19" t="e">
        <v>#VALUE!</v>
      </c>
      <c r="AG65" s="19" t="e">
        <v>#VALUE!</v>
      </c>
      <c r="AH65" s="19" t="e">
        <v>#VALUE!</v>
      </c>
      <c r="AI65" s="19" t="e">
        <v>#VALUE!</v>
      </c>
      <c r="AJ65" s="19" t="e">
        <v>#VALUE!</v>
      </c>
      <c r="AK65" s="19" t="e">
        <v>#VALUE!</v>
      </c>
      <c r="AL65" s="19" t="e">
        <v>#VALUE!</v>
      </c>
      <c r="AM65" s="19" t="e">
        <v>#VALUE!</v>
      </c>
      <c r="AN65" s="19" t="e">
        <v>#VALUE!</v>
      </c>
      <c r="AO65" s="19" t="e">
        <v>#VALUE!</v>
      </c>
      <c r="AP65" s="19" t="e">
        <v>#VALUE!</v>
      </c>
      <c r="AQ65" s="19" t="e">
        <v>#VALUE!</v>
      </c>
      <c r="AR65" s="19" t="e">
        <v>#VALUE!</v>
      </c>
      <c r="AS65" s="19" t="e">
        <v>#VALUE!</v>
      </c>
      <c r="AT65" s="19" t="e">
        <v>#VALUE!</v>
      </c>
      <c r="AU65" s="19" t="e">
        <v>#VALUE!</v>
      </c>
      <c r="AV65" s="19" t="e">
        <v>#VALUE!</v>
      </c>
      <c r="AW65" s="19" t="e">
        <v>#VALUE!</v>
      </c>
      <c r="AX65" s="19" t="e">
        <v>#VALUE!</v>
      </c>
      <c r="AY65" s="19" t="e">
        <v>#VALUE!</v>
      </c>
      <c r="AZ65" s="19" t="e">
        <v>#VALUE!</v>
      </c>
      <c r="BA65" s="19"/>
    </row>
    <row r="66" spans="2:53">
      <c r="B66" t="s">
        <v>31</v>
      </c>
      <c r="C66" s="19" t="e">
        <v>#VALUE!</v>
      </c>
      <c r="D66" s="19" t="e">
        <v>#VALUE!</v>
      </c>
      <c r="E66" s="19" t="e">
        <v>#VALUE!</v>
      </c>
      <c r="F66" s="19" t="e">
        <v>#VALUE!</v>
      </c>
      <c r="G66" s="19" t="e">
        <v>#VALUE!</v>
      </c>
      <c r="H66" s="19" t="e">
        <v>#VALUE!</v>
      </c>
      <c r="I66" s="19" t="e">
        <v>#VALUE!</v>
      </c>
      <c r="J66" s="19" t="e">
        <v>#VALUE!</v>
      </c>
      <c r="K66" s="19" t="e">
        <v>#VALUE!</v>
      </c>
      <c r="L66" s="19" t="e">
        <v>#VALUE!</v>
      </c>
      <c r="M66" s="19" t="e">
        <v>#VALUE!</v>
      </c>
      <c r="N66" s="19" t="e">
        <v>#VALUE!</v>
      </c>
      <c r="O66" s="19" t="e">
        <v>#VALUE!</v>
      </c>
      <c r="P66" s="19" t="e">
        <v>#VALUE!</v>
      </c>
      <c r="Q66" s="19" t="e">
        <v>#VALUE!</v>
      </c>
      <c r="R66" s="19" t="e">
        <v>#VALUE!</v>
      </c>
      <c r="S66" s="19" t="e">
        <v>#VALUE!</v>
      </c>
      <c r="T66" s="19" t="e">
        <v>#VALUE!</v>
      </c>
      <c r="U66" s="19" t="e">
        <v>#VALUE!</v>
      </c>
      <c r="V66" s="19" t="e">
        <v>#VALUE!</v>
      </c>
      <c r="W66" s="19" t="e">
        <v>#VALUE!</v>
      </c>
      <c r="X66" s="19" t="e">
        <v>#VALUE!</v>
      </c>
      <c r="Y66" s="19" t="e">
        <v>#VALUE!</v>
      </c>
      <c r="Z66" s="19" t="e">
        <v>#VALUE!</v>
      </c>
      <c r="AA66" s="19" t="e">
        <v>#VALUE!</v>
      </c>
      <c r="AB66" s="19" t="e">
        <v>#VALUE!</v>
      </c>
      <c r="AC66" s="19" t="e">
        <v>#VALUE!</v>
      </c>
      <c r="AD66" s="19" t="e">
        <v>#VALUE!</v>
      </c>
      <c r="AE66" s="19" t="e">
        <v>#VALUE!</v>
      </c>
      <c r="AF66" s="19" t="e">
        <v>#VALUE!</v>
      </c>
      <c r="AG66" s="19" t="e">
        <v>#VALUE!</v>
      </c>
      <c r="AH66" s="19" t="e">
        <v>#VALUE!</v>
      </c>
      <c r="AI66" s="19" t="e">
        <v>#VALUE!</v>
      </c>
      <c r="AJ66" s="19" t="e">
        <v>#VALUE!</v>
      </c>
      <c r="AK66" s="19" t="e">
        <v>#VALUE!</v>
      </c>
      <c r="AL66" s="19" t="e">
        <v>#VALUE!</v>
      </c>
      <c r="AM66" s="19" t="e">
        <v>#VALUE!</v>
      </c>
      <c r="AN66" s="19" t="e">
        <v>#VALUE!</v>
      </c>
      <c r="AO66" s="19" t="e">
        <v>#VALUE!</v>
      </c>
      <c r="AP66" s="19" t="e">
        <v>#VALUE!</v>
      </c>
      <c r="AQ66" s="19" t="e">
        <v>#VALUE!</v>
      </c>
      <c r="AR66" s="19" t="e">
        <v>#VALUE!</v>
      </c>
      <c r="AS66" s="19" t="e">
        <v>#VALUE!</v>
      </c>
      <c r="AT66" s="19" t="e">
        <v>#VALUE!</v>
      </c>
      <c r="AU66" s="19" t="e">
        <v>#VALUE!</v>
      </c>
      <c r="AV66" s="19" t="e">
        <v>#VALUE!</v>
      </c>
      <c r="AW66" s="19" t="e">
        <v>#VALUE!</v>
      </c>
      <c r="AX66" s="19" t="e">
        <v>#VALUE!</v>
      </c>
      <c r="AY66" s="19" t="e">
        <v>#VALUE!</v>
      </c>
      <c r="AZ66" s="19" t="e">
        <v>#VALUE!</v>
      </c>
      <c r="BA66" s="19"/>
    </row>
    <row r="67" spans="2:53">
      <c r="B67" t="s">
        <v>32</v>
      </c>
      <c r="C67" s="19" t="e">
        <v>#VALUE!</v>
      </c>
      <c r="D67" s="19" t="e">
        <v>#VALUE!</v>
      </c>
      <c r="E67" s="19" t="e">
        <v>#VALUE!</v>
      </c>
      <c r="F67" s="19" t="e">
        <v>#VALUE!</v>
      </c>
      <c r="G67" s="19" t="e">
        <v>#VALUE!</v>
      </c>
      <c r="H67" s="19" t="e">
        <v>#VALUE!</v>
      </c>
      <c r="I67" s="19" t="e">
        <v>#VALUE!</v>
      </c>
      <c r="J67" s="19" t="e">
        <v>#VALUE!</v>
      </c>
      <c r="K67" s="19" t="e">
        <v>#VALUE!</v>
      </c>
      <c r="L67" s="19" t="e">
        <v>#VALUE!</v>
      </c>
      <c r="M67" s="19" t="e">
        <v>#VALUE!</v>
      </c>
      <c r="N67" s="19" t="e">
        <v>#VALUE!</v>
      </c>
      <c r="O67" s="19" t="e">
        <v>#VALUE!</v>
      </c>
      <c r="P67" s="19" t="e">
        <v>#VALUE!</v>
      </c>
      <c r="Q67" s="19" t="e">
        <v>#VALUE!</v>
      </c>
      <c r="R67" s="19" t="e">
        <v>#VALUE!</v>
      </c>
      <c r="S67" s="19" t="e">
        <v>#VALUE!</v>
      </c>
      <c r="T67" s="19" t="e">
        <v>#VALUE!</v>
      </c>
      <c r="U67" s="19" t="e">
        <v>#VALUE!</v>
      </c>
      <c r="V67" s="19" t="e">
        <v>#VALUE!</v>
      </c>
      <c r="W67" s="19" t="e">
        <v>#VALUE!</v>
      </c>
      <c r="X67" s="19" t="e">
        <v>#VALUE!</v>
      </c>
      <c r="Y67" s="19" t="e">
        <v>#VALUE!</v>
      </c>
      <c r="Z67" s="19" t="e">
        <v>#VALUE!</v>
      </c>
      <c r="AA67" s="19" t="e">
        <v>#VALUE!</v>
      </c>
      <c r="AB67" s="19" t="e">
        <v>#VALUE!</v>
      </c>
      <c r="AC67" s="19" t="e">
        <v>#VALUE!</v>
      </c>
      <c r="AD67" s="19" t="e">
        <v>#VALUE!</v>
      </c>
      <c r="AE67" s="19" t="e">
        <v>#VALUE!</v>
      </c>
      <c r="AF67" s="19" t="e">
        <v>#VALUE!</v>
      </c>
      <c r="AG67" s="19" t="e">
        <v>#VALUE!</v>
      </c>
      <c r="AH67" s="19" t="e">
        <v>#VALUE!</v>
      </c>
      <c r="AI67" s="19" t="e">
        <v>#VALUE!</v>
      </c>
      <c r="AJ67" s="19" t="e">
        <v>#VALUE!</v>
      </c>
      <c r="AK67" s="19" t="e">
        <v>#VALUE!</v>
      </c>
      <c r="AL67" s="19" t="e">
        <v>#VALUE!</v>
      </c>
      <c r="AM67" s="19" t="e">
        <v>#VALUE!</v>
      </c>
      <c r="AN67" s="19" t="e">
        <v>#VALUE!</v>
      </c>
      <c r="AO67" s="19" t="e">
        <v>#VALUE!</v>
      </c>
      <c r="AP67" s="19" t="e">
        <v>#VALUE!</v>
      </c>
      <c r="AQ67" s="19" t="e">
        <v>#VALUE!</v>
      </c>
      <c r="AR67" s="19" t="e">
        <v>#VALUE!</v>
      </c>
      <c r="AS67" s="19" t="e">
        <v>#VALUE!</v>
      </c>
      <c r="AT67" s="19" t="e">
        <v>#VALUE!</v>
      </c>
      <c r="AU67" s="19" t="e">
        <v>#VALUE!</v>
      </c>
      <c r="AV67" s="19" t="e">
        <v>#VALUE!</v>
      </c>
      <c r="AW67" s="19" t="e">
        <v>#VALUE!</v>
      </c>
      <c r="AX67" s="19" t="e">
        <v>#VALUE!</v>
      </c>
      <c r="AY67" s="19" t="e">
        <v>#VALUE!</v>
      </c>
      <c r="AZ67" s="19" t="e">
        <v>#VALUE!</v>
      </c>
      <c r="BA67" s="19"/>
    </row>
    <row r="68" spans="2:53">
      <c r="B68" t="s">
        <v>33</v>
      </c>
      <c r="C68" s="19" t="e">
        <v>#VALUE!</v>
      </c>
      <c r="D68" s="19" t="e">
        <v>#VALUE!</v>
      </c>
      <c r="E68" s="19" t="e">
        <v>#VALUE!</v>
      </c>
      <c r="F68" s="19" t="e">
        <v>#VALUE!</v>
      </c>
      <c r="G68" s="19" t="e">
        <v>#VALUE!</v>
      </c>
      <c r="H68" s="19" t="e">
        <v>#VALUE!</v>
      </c>
      <c r="I68" s="19" t="e">
        <v>#VALUE!</v>
      </c>
      <c r="J68" s="19" t="e">
        <v>#VALUE!</v>
      </c>
      <c r="K68" s="19" t="e">
        <v>#VALUE!</v>
      </c>
      <c r="L68" s="19" t="e">
        <v>#VALUE!</v>
      </c>
      <c r="M68" s="19" t="e">
        <v>#VALUE!</v>
      </c>
      <c r="N68" s="19" t="e">
        <v>#VALUE!</v>
      </c>
      <c r="O68" s="19" t="e">
        <v>#VALUE!</v>
      </c>
      <c r="P68" s="19" t="e">
        <v>#VALUE!</v>
      </c>
      <c r="Q68" s="19" t="e">
        <v>#VALUE!</v>
      </c>
      <c r="R68" s="19" t="e">
        <v>#VALUE!</v>
      </c>
      <c r="S68" s="19" t="e">
        <v>#VALUE!</v>
      </c>
      <c r="T68" s="19" t="e">
        <v>#VALUE!</v>
      </c>
      <c r="U68" s="19" t="e">
        <v>#VALUE!</v>
      </c>
      <c r="V68" s="19" t="e">
        <v>#VALUE!</v>
      </c>
      <c r="W68" s="19" t="e">
        <v>#VALUE!</v>
      </c>
      <c r="X68" s="19" t="e">
        <v>#VALUE!</v>
      </c>
      <c r="Y68" s="19" t="e">
        <v>#VALUE!</v>
      </c>
      <c r="Z68" s="19" t="e">
        <v>#VALUE!</v>
      </c>
      <c r="AA68" s="19" t="e">
        <v>#VALUE!</v>
      </c>
      <c r="AB68" s="19" t="e">
        <v>#VALUE!</v>
      </c>
      <c r="AC68" s="19" t="e">
        <v>#VALUE!</v>
      </c>
      <c r="AD68" s="19" t="e">
        <v>#VALUE!</v>
      </c>
      <c r="AE68" s="19" t="e">
        <v>#VALUE!</v>
      </c>
      <c r="AF68" s="19" t="e">
        <v>#VALUE!</v>
      </c>
      <c r="AG68" s="19" t="e">
        <v>#VALUE!</v>
      </c>
      <c r="AH68" s="19" t="e">
        <v>#VALUE!</v>
      </c>
      <c r="AI68" s="19" t="e">
        <v>#VALUE!</v>
      </c>
      <c r="AJ68" s="19" t="e">
        <v>#VALUE!</v>
      </c>
      <c r="AK68" s="19" t="e">
        <v>#VALUE!</v>
      </c>
      <c r="AL68" s="19" t="e">
        <v>#VALUE!</v>
      </c>
      <c r="AM68" s="19" t="e">
        <v>#VALUE!</v>
      </c>
      <c r="AN68" s="19" t="e">
        <v>#VALUE!</v>
      </c>
      <c r="AO68" s="19" t="e">
        <v>#VALUE!</v>
      </c>
      <c r="AP68" s="19" t="e">
        <v>#VALUE!</v>
      </c>
      <c r="AQ68" s="19" t="e">
        <v>#VALUE!</v>
      </c>
      <c r="AR68" s="19" t="e">
        <v>#VALUE!</v>
      </c>
      <c r="AS68" s="19" t="e">
        <v>#VALUE!</v>
      </c>
      <c r="AT68" s="19" t="e">
        <v>#VALUE!</v>
      </c>
      <c r="AU68" s="19" t="e">
        <v>#VALUE!</v>
      </c>
      <c r="AV68" s="19" t="e">
        <v>#VALUE!</v>
      </c>
      <c r="AW68" s="19" t="e">
        <v>#VALUE!</v>
      </c>
      <c r="AX68" s="19" t="e">
        <v>#VALUE!</v>
      </c>
      <c r="AY68" s="19" t="e">
        <v>#VALUE!</v>
      </c>
      <c r="AZ68" s="19" t="e">
        <v>#VALUE!</v>
      </c>
      <c r="BA68" s="19"/>
    </row>
    <row r="69" spans="2:53">
      <c r="B69" t="s">
        <v>34</v>
      </c>
      <c r="C69" s="19" t="e">
        <v>#VALUE!</v>
      </c>
      <c r="D69" s="19" t="e">
        <v>#VALUE!</v>
      </c>
      <c r="E69" s="19" t="e">
        <v>#VALUE!</v>
      </c>
      <c r="F69" s="19" t="e">
        <v>#VALUE!</v>
      </c>
      <c r="G69" s="19" t="e">
        <v>#VALUE!</v>
      </c>
      <c r="H69" s="19" t="e">
        <v>#VALUE!</v>
      </c>
      <c r="I69" s="19" t="e">
        <v>#VALUE!</v>
      </c>
      <c r="J69" s="19" t="e">
        <v>#VALUE!</v>
      </c>
      <c r="K69" s="19" t="e">
        <v>#VALUE!</v>
      </c>
      <c r="L69" s="19" t="e">
        <v>#VALUE!</v>
      </c>
      <c r="M69" s="19" t="e">
        <v>#VALUE!</v>
      </c>
      <c r="N69" s="19" t="e">
        <v>#VALUE!</v>
      </c>
      <c r="O69" s="19" t="e">
        <v>#VALUE!</v>
      </c>
      <c r="P69" s="19" t="e">
        <v>#VALUE!</v>
      </c>
      <c r="Q69" s="19" t="e">
        <v>#VALUE!</v>
      </c>
      <c r="R69" s="19" t="e">
        <v>#VALUE!</v>
      </c>
      <c r="S69" s="19" t="e">
        <v>#VALUE!</v>
      </c>
      <c r="T69" s="19" t="e">
        <v>#VALUE!</v>
      </c>
      <c r="U69" s="19" t="e">
        <v>#VALUE!</v>
      </c>
      <c r="V69" s="19" t="e">
        <v>#VALUE!</v>
      </c>
      <c r="W69" s="19" t="e">
        <v>#VALUE!</v>
      </c>
      <c r="X69" s="19" t="e">
        <v>#VALUE!</v>
      </c>
      <c r="Y69" s="19" t="e">
        <v>#VALUE!</v>
      </c>
      <c r="Z69" s="19" t="e">
        <v>#VALUE!</v>
      </c>
      <c r="AA69" s="19" t="e">
        <v>#VALUE!</v>
      </c>
      <c r="AB69" s="19" t="e">
        <v>#VALUE!</v>
      </c>
      <c r="AC69" s="19" t="e">
        <v>#VALUE!</v>
      </c>
      <c r="AD69" s="19" t="e">
        <v>#VALUE!</v>
      </c>
      <c r="AE69" s="19" t="e">
        <v>#VALUE!</v>
      </c>
      <c r="AF69" s="19" t="e">
        <v>#VALUE!</v>
      </c>
      <c r="AG69" s="19" t="e">
        <v>#VALUE!</v>
      </c>
      <c r="AH69" s="19" t="e">
        <v>#VALUE!</v>
      </c>
      <c r="AI69" s="19" t="e">
        <v>#VALUE!</v>
      </c>
      <c r="AJ69" s="19" t="e">
        <v>#VALUE!</v>
      </c>
      <c r="AK69" s="19" t="e">
        <v>#VALUE!</v>
      </c>
      <c r="AL69" s="19" t="e">
        <v>#VALUE!</v>
      </c>
      <c r="AM69" s="19" t="e">
        <v>#VALUE!</v>
      </c>
      <c r="AN69" s="19" t="e">
        <v>#VALUE!</v>
      </c>
      <c r="AO69" s="19" t="e">
        <v>#VALUE!</v>
      </c>
      <c r="AP69" s="19" t="e">
        <v>#VALUE!</v>
      </c>
      <c r="AQ69" s="19" t="e">
        <v>#VALUE!</v>
      </c>
      <c r="AR69" s="19" t="e">
        <v>#VALUE!</v>
      </c>
      <c r="AS69" s="19" t="e">
        <v>#VALUE!</v>
      </c>
      <c r="AT69" s="19" t="e">
        <v>#VALUE!</v>
      </c>
      <c r="AU69" s="19" t="e">
        <v>#VALUE!</v>
      </c>
      <c r="AV69" s="19" t="e">
        <v>#VALUE!</v>
      </c>
      <c r="AW69" s="19" t="e">
        <v>#VALUE!</v>
      </c>
      <c r="AX69" s="19" t="e">
        <v>#VALUE!</v>
      </c>
      <c r="AY69" s="19" t="e">
        <v>#VALUE!</v>
      </c>
      <c r="AZ69" s="19" t="e">
        <v>#VALUE!</v>
      </c>
      <c r="BA69" s="19"/>
    </row>
    <row r="70" spans="2:53">
      <c r="B70" t="s">
        <v>35</v>
      </c>
      <c r="C70" s="19" t="e">
        <v>#VALUE!</v>
      </c>
      <c r="D70" s="19" t="e">
        <v>#VALUE!</v>
      </c>
      <c r="E70" s="19" t="e">
        <v>#VALUE!</v>
      </c>
      <c r="F70" s="19" t="e">
        <v>#VALUE!</v>
      </c>
      <c r="G70" s="19" t="e">
        <v>#VALUE!</v>
      </c>
      <c r="H70" s="19" t="e">
        <v>#VALUE!</v>
      </c>
      <c r="I70" s="19" t="e">
        <v>#VALUE!</v>
      </c>
      <c r="J70" s="19" t="e">
        <v>#VALUE!</v>
      </c>
      <c r="K70" s="19" t="e">
        <v>#VALUE!</v>
      </c>
      <c r="L70" s="19" t="e">
        <v>#VALUE!</v>
      </c>
      <c r="M70" s="19" t="e">
        <v>#VALUE!</v>
      </c>
      <c r="N70" s="19" t="e">
        <v>#VALUE!</v>
      </c>
      <c r="O70" s="19" t="e">
        <v>#VALUE!</v>
      </c>
      <c r="P70" s="19" t="e">
        <v>#VALUE!</v>
      </c>
      <c r="Q70" s="19" t="e">
        <v>#VALUE!</v>
      </c>
      <c r="R70" s="19" t="e">
        <v>#VALUE!</v>
      </c>
      <c r="S70" s="19" t="e">
        <v>#VALUE!</v>
      </c>
      <c r="T70" s="19" t="e">
        <v>#VALUE!</v>
      </c>
      <c r="U70" s="19" t="e">
        <v>#VALUE!</v>
      </c>
      <c r="V70" s="19" t="e">
        <v>#VALUE!</v>
      </c>
      <c r="W70" s="19" t="e">
        <v>#VALUE!</v>
      </c>
      <c r="X70" s="19" t="e">
        <v>#VALUE!</v>
      </c>
      <c r="Y70" s="19" t="e">
        <v>#VALUE!</v>
      </c>
      <c r="Z70" s="19" t="e">
        <v>#VALUE!</v>
      </c>
      <c r="AA70" s="19" t="e">
        <v>#VALUE!</v>
      </c>
      <c r="AB70" s="19" t="e">
        <v>#VALUE!</v>
      </c>
      <c r="AC70" s="19" t="e">
        <v>#VALUE!</v>
      </c>
      <c r="AD70" s="19" t="e">
        <v>#VALUE!</v>
      </c>
      <c r="AE70" s="19" t="e">
        <v>#VALUE!</v>
      </c>
      <c r="AF70" s="19" t="e">
        <v>#VALUE!</v>
      </c>
      <c r="AG70" s="19" t="e">
        <v>#VALUE!</v>
      </c>
      <c r="AH70" s="19" t="e">
        <v>#VALUE!</v>
      </c>
      <c r="AI70" s="19" t="e">
        <v>#VALUE!</v>
      </c>
      <c r="AJ70" s="19" t="e">
        <v>#VALUE!</v>
      </c>
      <c r="AK70" s="19" t="e">
        <v>#VALUE!</v>
      </c>
      <c r="AL70" s="19" t="e">
        <v>#VALUE!</v>
      </c>
      <c r="AM70" s="19" t="e">
        <v>#VALUE!</v>
      </c>
      <c r="AN70" s="19" t="e">
        <v>#VALUE!</v>
      </c>
      <c r="AO70" s="19" t="e">
        <v>#VALUE!</v>
      </c>
      <c r="AP70" s="19" t="e">
        <v>#VALUE!</v>
      </c>
      <c r="AQ70" s="19" t="e">
        <v>#VALUE!</v>
      </c>
      <c r="AR70" s="19" t="e">
        <v>#VALUE!</v>
      </c>
      <c r="AS70" s="19" t="e">
        <v>#VALUE!</v>
      </c>
      <c r="AT70" s="19" t="e">
        <v>#VALUE!</v>
      </c>
      <c r="AU70" s="19" t="e">
        <v>#VALUE!</v>
      </c>
      <c r="AV70" s="19" t="e">
        <v>#VALUE!</v>
      </c>
      <c r="AW70" s="19" t="e">
        <v>#VALUE!</v>
      </c>
      <c r="AX70" s="19" t="e">
        <v>#VALUE!</v>
      </c>
      <c r="AY70" s="19" t="e">
        <v>#VALUE!</v>
      </c>
      <c r="AZ70" s="19" t="e">
        <v>#VALUE!</v>
      </c>
      <c r="BA70" s="19"/>
    </row>
    <row r="71" spans="2:53">
      <c r="B71" t="s">
        <v>36</v>
      </c>
      <c r="C71" s="19" t="e">
        <v>#VALUE!</v>
      </c>
      <c r="D71" s="19" t="e">
        <v>#VALUE!</v>
      </c>
      <c r="E71" s="19" t="e">
        <v>#VALUE!</v>
      </c>
      <c r="F71" s="19" t="e">
        <v>#VALUE!</v>
      </c>
      <c r="G71" s="19" t="e">
        <v>#VALUE!</v>
      </c>
      <c r="H71" s="19" t="e">
        <v>#VALUE!</v>
      </c>
      <c r="I71" s="19" t="e">
        <v>#VALUE!</v>
      </c>
      <c r="J71" s="19" t="e">
        <v>#VALUE!</v>
      </c>
      <c r="K71" s="19" t="e">
        <v>#VALUE!</v>
      </c>
      <c r="L71" s="19" t="e">
        <v>#VALUE!</v>
      </c>
      <c r="M71" s="19" t="e">
        <v>#VALUE!</v>
      </c>
      <c r="N71" s="19" t="e">
        <v>#VALUE!</v>
      </c>
      <c r="O71" s="19" t="e">
        <v>#VALUE!</v>
      </c>
      <c r="P71" s="19" t="e">
        <v>#VALUE!</v>
      </c>
      <c r="Q71" s="19" t="e">
        <v>#VALUE!</v>
      </c>
      <c r="R71" s="19" t="e">
        <v>#VALUE!</v>
      </c>
      <c r="S71" s="19" t="e">
        <v>#VALUE!</v>
      </c>
      <c r="T71" s="19" t="e">
        <v>#VALUE!</v>
      </c>
      <c r="U71" s="19" t="e">
        <v>#VALUE!</v>
      </c>
      <c r="V71" s="19" t="e">
        <v>#VALUE!</v>
      </c>
      <c r="W71" s="19" t="e">
        <v>#VALUE!</v>
      </c>
      <c r="X71" s="19" t="e">
        <v>#VALUE!</v>
      </c>
      <c r="Y71" s="19" t="e">
        <v>#VALUE!</v>
      </c>
      <c r="Z71" s="19" t="e">
        <v>#VALUE!</v>
      </c>
      <c r="AA71" s="19" t="e">
        <v>#VALUE!</v>
      </c>
      <c r="AB71" s="19" t="e">
        <v>#VALUE!</v>
      </c>
      <c r="AC71" s="19" t="e">
        <v>#VALUE!</v>
      </c>
      <c r="AD71" s="19" t="e">
        <v>#VALUE!</v>
      </c>
      <c r="AE71" s="19" t="e">
        <v>#VALUE!</v>
      </c>
      <c r="AF71" s="19" t="e">
        <v>#VALUE!</v>
      </c>
      <c r="AG71" s="19" t="e">
        <v>#VALUE!</v>
      </c>
      <c r="AH71" s="19" t="e">
        <v>#VALUE!</v>
      </c>
      <c r="AI71" s="19" t="e">
        <v>#VALUE!</v>
      </c>
      <c r="AJ71" s="19" t="e">
        <v>#VALUE!</v>
      </c>
      <c r="AK71" s="19" t="e">
        <v>#VALUE!</v>
      </c>
      <c r="AL71" s="19" t="e">
        <v>#VALUE!</v>
      </c>
      <c r="AM71" s="19" t="e">
        <v>#VALUE!</v>
      </c>
      <c r="AN71" s="19" t="e">
        <v>#VALUE!</v>
      </c>
      <c r="AO71" s="19" t="e">
        <v>#VALUE!</v>
      </c>
      <c r="AP71" s="19" t="e">
        <v>#VALUE!</v>
      </c>
      <c r="AQ71" s="19" t="e">
        <v>#VALUE!</v>
      </c>
      <c r="AR71" s="19" t="e">
        <v>#VALUE!</v>
      </c>
      <c r="AS71" s="19" t="e">
        <v>#VALUE!</v>
      </c>
      <c r="AT71" s="19" t="e">
        <v>#VALUE!</v>
      </c>
      <c r="AU71" s="19" t="e">
        <v>#VALUE!</v>
      </c>
      <c r="AV71" s="19" t="e">
        <v>#VALUE!</v>
      </c>
      <c r="AW71" s="19" t="e">
        <v>#VALUE!</v>
      </c>
      <c r="AX71" s="19" t="e">
        <v>#VALUE!</v>
      </c>
      <c r="AY71" s="19" t="e">
        <v>#VALUE!</v>
      </c>
      <c r="AZ71" s="19" t="e">
        <v>#VALUE!</v>
      </c>
      <c r="BA71" s="19"/>
    </row>
    <row r="72" spans="2:53">
      <c r="B72" t="s">
        <v>37</v>
      </c>
      <c r="C72" s="19" t="e">
        <v>#VALUE!</v>
      </c>
      <c r="D72" s="19" t="e">
        <v>#VALUE!</v>
      </c>
      <c r="E72" s="19" t="e">
        <v>#VALUE!</v>
      </c>
      <c r="F72" s="19" t="e">
        <v>#VALUE!</v>
      </c>
      <c r="G72" s="19" t="e">
        <v>#VALUE!</v>
      </c>
      <c r="H72" s="19" t="e">
        <v>#VALUE!</v>
      </c>
      <c r="I72" s="19" t="e">
        <v>#VALUE!</v>
      </c>
      <c r="J72" s="19" t="e">
        <v>#VALUE!</v>
      </c>
      <c r="K72" s="19" t="e">
        <v>#VALUE!</v>
      </c>
      <c r="L72" s="19" t="e">
        <v>#VALUE!</v>
      </c>
      <c r="M72" s="19" t="e">
        <v>#VALUE!</v>
      </c>
      <c r="N72" s="19" t="e">
        <v>#VALUE!</v>
      </c>
      <c r="O72" s="19" t="e">
        <v>#VALUE!</v>
      </c>
      <c r="P72" s="19" t="e">
        <v>#VALUE!</v>
      </c>
      <c r="Q72" s="19" t="e">
        <v>#VALUE!</v>
      </c>
      <c r="R72" s="19" t="e">
        <v>#VALUE!</v>
      </c>
      <c r="S72" s="19" t="e">
        <v>#VALUE!</v>
      </c>
      <c r="T72" s="19" t="e">
        <v>#VALUE!</v>
      </c>
      <c r="U72" s="19" t="e">
        <v>#VALUE!</v>
      </c>
      <c r="V72" s="19" t="e">
        <v>#VALUE!</v>
      </c>
      <c r="W72" s="19" t="e">
        <v>#VALUE!</v>
      </c>
      <c r="X72" s="19" t="e">
        <v>#VALUE!</v>
      </c>
      <c r="Y72" s="19" t="e">
        <v>#VALUE!</v>
      </c>
      <c r="Z72" s="19" t="e">
        <v>#VALUE!</v>
      </c>
      <c r="AA72" s="19" t="e">
        <v>#VALUE!</v>
      </c>
      <c r="AB72" s="19" t="e">
        <v>#VALUE!</v>
      </c>
      <c r="AC72" s="19" t="e">
        <v>#VALUE!</v>
      </c>
      <c r="AD72" s="19" t="e">
        <v>#VALUE!</v>
      </c>
      <c r="AE72" s="19" t="e">
        <v>#VALUE!</v>
      </c>
      <c r="AF72" s="19" t="e">
        <v>#VALUE!</v>
      </c>
      <c r="AG72" s="19" t="e">
        <v>#VALUE!</v>
      </c>
      <c r="AH72" s="19" t="e">
        <v>#VALUE!</v>
      </c>
      <c r="AI72" s="19" t="e">
        <v>#VALUE!</v>
      </c>
      <c r="AJ72" s="19" t="e">
        <v>#VALUE!</v>
      </c>
      <c r="AK72" s="19" t="e">
        <v>#VALUE!</v>
      </c>
      <c r="AL72" s="19" t="e">
        <v>#VALUE!</v>
      </c>
      <c r="AM72" s="19" t="e">
        <v>#VALUE!</v>
      </c>
      <c r="AN72" s="19" t="e">
        <v>#VALUE!</v>
      </c>
      <c r="AO72" s="19" t="e">
        <v>#VALUE!</v>
      </c>
      <c r="AP72" s="19" t="e">
        <v>#VALUE!</v>
      </c>
      <c r="AQ72" s="19" t="e">
        <v>#VALUE!</v>
      </c>
      <c r="AR72" s="19" t="e">
        <v>#VALUE!</v>
      </c>
      <c r="AS72" s="19" t="e">
        <v>#VALUE!</v>
      </c>
      <c r="AT72" s="19" t="e">
        <v>#VALUE!</v>
      </c>
      <c r="AU72" s="19" t="e">
        <v>#VALUE!</v>
      </c>
      <c r="AV72" s="19" t="e">
        <v>#VALUE!</v>
      </c>
      <c r="AW72" s="19" t="e">
        <v>#VALUE!</v>
      </c>
      <c r="AX72" s="19" t="e">
        <v>#VALUE!</v>
      </c>
      <c r="AY72" s="19" t="e">
        <v>#VALUE!</v>
      </c>
      <c r="AZ72" s="19" t="e">
        <v>#VALUE!</v>
      </c>
      <c r="BA72" s="19"/>
    </row>
    <row r="73" spans="2:53">
      <c r="B73" t="s">
        <v>38</v>
      </c>
      <c r="C73" s="19" t="e">
        <v>#VALUE!</v>
      </c>
      <c r="D73" s="19" t="e">
        <v>#VALUE!</v>
      </c>
      <c r="E73" s="19" t="e">
        <v>#VALUE!</v>
      </c>
      <c r="F73" s="19" t="e">
        <v>#VALUE!</v>
      </c>
      <c r="G73" s="19" t="e">
        <v>#VALUE!</v>
      </c>
      <c r="H73" s="19" t="e">
        <v>#VALUE!</v>
      </c>
      <c r="I73" s="19" t="e">
        <v>#VALUE!</v>
      </c>
      <c r="J73" s="19" t="e">
        <v>#VALUE!</v>
      </c>
      <c r="K73" s="19" t="e">
        <v>#VALUE!</v>
      </c>
      <c r="L73" s="19" t="e">
        <v>#VALUE!</v>
      </c>
      <c r="M73" s="19" t="e">
        <v>#VALUE!</v>
      </c>
      <c r="N73" s="19" t="e">
        <v>#VALUE!</v>
      </c>
      <c r="O73" s="19" t="e">
        <v>#VALUE!</v>
      </c>
      <c r="P73" s="19" t="e">
        <v>#VALUE!</v>
      </c>
      <c r="Q73" s="19" t="e">
        <v>#VALUE!</v>
      </c>
      <c r="R73" s="19" t="e">
        <v>#VALUE!</v>
      </c>
      <c r="S73" s="19" t="e">
        <v>#VALUE!</v>
      </c>
      <c r="T73" s="19" t="e">
        <v>#VALUE!</v>
      </c>
      <c r="U73" s="19" t="e">
        <v>#VALUE!</v>
      </c>
      <c r="V73" s="19" t="e">
        <v>#VALUE!</v>
      </c>
      <c r="W73" s="19" t="e">
        <v>#VALUE!</v>
      </c>
      <c r="X73" s="19" t="e">
        <v>#VALUE!</v>
      </c>
      <c r="Y73" s="19" t="e">
        <v>#VALUE!</v>
      </c>
      <c r="Z73" s="19" t="e">
        <v>#VALUE!</v>
      </c>
      <c r="AA73" s="19" t="e">
        <v>#VALUE!</v>
      </c>
      <c r="AB73" s="19" t="e">
        <v>#VALUE!</v>
      </c>
      <c r="AC73" s="19" t="e">
        <v>#VALUE!</v>
      </c>
      <c r="AD73" s="19" t="e">
        <v>#VALUE!</v>
      </c>
      <c r="AE73" s="19" t="e">
        <v>#VALUE!</v>
      </c>
      <c r="AF73" s="19" t="e">
        <v>#VALUE!</v>
      </c>
      <c r="AG73" s="19" t="e">
        <v>#VALUE!</v>
      </c>
      <c r="AH73" s="19" t="e">
        <v>#VALUE!</v>
      </c>
      <c r="AI73" s="19" t="e">
        <v>#VALUE!</v>
      </c>
      <c r="AJ73" s="19" t="e">
        <v>#VALUE!</v>
      </c>
      <c r="AK73" s="19" t="e">
        <v>#VALUE!</v>
      </c>
      <c r="AL73" s="19" t="e">
        <v>#VALUE!</v>
      </c>
      <c r="AM73" s="19" t="e">
        <v>#VALUE!</v>
      </c>
      <c r="AN73" s="19" t="e">
        <v>#VALUE!</v>
      </c>
      <c r="AO73" s="19" t="e">
        <v>#VALUE!</v>
      </c>
      <c r="AP73" s="19" t="e">
        <v>#VALUE!</v>
      </c>
      <c r="AQ73" s="19" t="e">
        <v>#VALUE!</v>
      </c>
      <c r="AR73" s="19" t="e">
        <v>#VALUE!</v>
      </c>
      <c r="AS73" s="19" t="e">
        <v>#VALUE!</v>
      </c>
      <c r="AT73" s="19" t="e">
        <v>#VALUE!</v>
      </c>
      <c r="AU73" s="19" t="e">
        <v>#VALUE!</v>
      </c>
      <c r="AV73" s="19" t="e">
        <v>#VALUE!</v>
      </c>
      <c r="AW73" s="19" t="e">
        <v>#VALUE!</v>
      </c>
      <c r="AX73" s="19" t="e">
        <v>#VALUE!</v>
      </c>
      <c r="AY73" s="19" t="e">
        <v>#VALUE!</v>
      </c>
      <c r="AZ73" s="19" t="e">
        <v>#VALUE!</v>
      </c>
      <c r="BA73" s="19"/>
    </row>
    <row r="74" spans="2:53">
      <c r="B74" t="s">
        <v>39</v>
      </c>
      <c r="C74" s="19" t="e">
        <v>#VALUE!</v>
      </c>
      <c r="D74" s="19" t="e">
        <v>#VALUE!</v>
      </c>
      <c r="E74" s="19" t="e">
        <v>#VALUE!</v>
      </c>
      <c r="F74" s="19" t="e">
        <v>#VALUE!</v>
      </c>
      <c r="G74" s="19" t="e">
        <v>#VALUE!</v>
      </c>
      <c r="H74" s="19" t="e">
        <v>#VALUE!</v>
      </c>
      <c r="I74" s="19" t="e">
        <v>#VALUE!</v>
      </c>
      <c r="J74" s="19" t="e">
        <v>#VALUE!</v>
      </c>
      <c r="K74" s="19" t="e">
        <v>#VALUE!</v>
      </c>
      <c r="L74" s="19" t="e">
        <v>#VALUE!</v>
      </c>
      <c r="M74" s="19" t="e">
        <v>#VALUE!</v>
      </c>
      <c r="N74" s="19" t="e">
        <v>#VALUE!</v>
      </c>
      <c r="O74" s="19" t="e">
        <v>#VALUE!</v>
      </c>
      <c r="P74" s="19" t="e">
        <v>#VALUE!</v>
      </c>
      <c r="Q74" s="19" t="e">
        <v>#VALUE!</v>
      </c>
      <c r="R74" s="19" t="e">
        <v>#VALUE!</v>
      </c>
      <c r="S74" s="19" t="e">
        <v>#VALUE!</v>
      </c>
      <c r="T74" s="19" t="e">
        <v>#VALUE!</v>
      </c>
      <c r="U74" s="19" t="e">
        <v>#VALUE!</v>
      </c>
      <c r="V74" s="19" t="e">
        <v>#VALUE!</v>
      </c>
      <c r="W74" s="19" t="e">
        <v>#VALUE!</v>
      </c>
      <c r="X74" s="19" t="e">
        <v>#VALUE!</v>
      </c>
      <c r="Y74" s="19" t="e">
        <v>#VALUE!</v>
      </c>
      <c r="Z74" s="19" t="e">
        <v>#VALUE!</v>
      </c>
      <c r="AA74" s="19" t="e">
        <v>#VALUE!</v>
      </c>
      <c r="AB74" s="19" t="e">
        <v>#VALUE!</v>
      </c>
      <c r="AC74" s="19" t="e">
        <v>#VALUE!</v>
      </c>
      <c r="AD74" s="19" t="e">
        <v>#VALUE!</v>
      </c>
      <c r="AE74" s="19" t="e">
        <v>#VALUE!</v>
      </c>
      <c r="AF74" s="19" t="e">
        <v>#VALUE!</v>
      </c>
      <c r="AG74" s="19" t="e">
        <v>#VALUE!</v>
      </c>
      <c r="AH74" s="19" t="e">
        <v>#VALUE!</v>
      </c>
      <c r="AI74" s="19" t="e">
        <v>#VALUE!</v>
      </c>
      <c r="AJ74" s="19" t="e">
        <v>#VALUE!</v>
      </c>
      <c r="AK74" s="19" t="e">
        <v>#VALUE!</v>
      </c>
      <c r="AL74" s="19" t="e">
        <v>#VALUE!</v>
      </c>
      <c r="AM74" s="19" t="e">
        <v>#VALUE!</v>
      </c>
      <c r="AN74" s="19" t="e">
        <v>#VALUE!</v>
      </c>
      <c r="AO74" s="19" t="e">
        <v>#VALUE!</v>
      </c>
      <c r="AP74" s="19" t="e">
        <v>#VALUE!</v>
      </c>
      <c r="AQ74" s="19" t="e">
        <v>#VALUE!</v>
      </c>
      <c r="AR74" s="19" t="e">
        <v>#VALUE!</v>
      </c>
      <c r="AS74" s="19" t="e">
        <v>#VALUE!</v>
      </c>
      <c r="AT74" s="19" t="e">
        <v>#VALUE!</v>
      </c>
      <c r="AU74" s="19" t="e">
        <v>#VALUE!</v>
      </c>
      <c r="AV74" s="19" t="e">
        <v>#VALUE!</v>
      </c>
      <c r="AW74" s="19" t="e">
        <v>#VALUE!</v>
      </c>
      <c r="AX74" s="19" t="e">
        <v>#VALUE!</v>
      </c>
      <c r="AY74" s="19" t="e">
        <v>#VALUE!</v>
      </c>
      <c r="AZ74" s="19" t="e">
        <v>#VALUE!</v>
      </c>
      <c r="BA74" s="19"/>
    </row>
    <row r="75" spans="2:53">
      <c r="B75" t="s">
        <v>40</v>
      </c>
      <c r="C75" s="19" t="e">
        <v>#VALUE!</v>
      </c>
      <c r="D75" s="19" t="e">
        <v>#VALUE!</v>
      </c>
      <c r="E75" s="19" t="e">
        <v>#VALUE!</v>
      </c>
      <c r="F75" s="19" t="e">
        <v>#VALUE!</v>
      </c>
      <c r="G75" s="19" t="e">
        <v>#VALUE!</v>
      </c>
      <c r="H75" s="19" t="e">
        <v>#VALUE!</v>
      </c>
      <c r="I75" s="19" t="e">
        <v>#VALUE!</v>
      </c>
      <c r="J75" s="19" t="e">
        <v>#VALUE!</v>
      </c>
      <c r="K75" s="19" t="e">
        <v>#VALUE!</v>
      </c>
      <c r="L75" s="19" t="e">
        <v>#VALUE!</v>
      </c>
      <c r="M75" s="19" t="e">
        <v>#VALUE!</v>
      </c>
      <c r="N75" s="19" t="e">
        <v>#VALUE!</v>
      </c>
      <c r="O75" s="19" t="e">
        <v>#VALUE!</v>
      </c>
      <c r="P75" s="19" t="e">
        <v>#VALUE!</v>
      </c>
      <c r="Q75" s="19" t="e">
        <v>#VALUE!</v>
      </c>
      <c r="R75" s="19" t="e">
        <v>#VALUE!</v>
      </c>
      <c r="S75" s="19" t="e">
        <v>#VALUE!</v>
      </c>
      <c r="T75" s="19" t="e">
        <v>#VALUE!</v>
      </c>
      <c r="U75" s="19" t="e">
        <v>#VALUE!</v>
      </c>
      <c r="V75" s="19" t="e">
        <v>#VALUE!</v>
      </c>
      <c r="W75" s="19" t="e">
        <v>#VALUE!</v>
      </c>
      <c r="X75" s="19" t="e">
        <v>#VALUE!</v>
      </c>
      <c r="Y75" s="19" t="e">
        <v>#VALUE!</v>
      </c>
      <c r="Z75" s="19" t="e">
        <v>#VALUE!</v>
      </c>
      <c r="AA75" s="19" t="e">
        <v>#VALUE!</v>
      </c>
      <c r="AB75" s="19" t="e">
        <v>#VALUE!</v>
      </c>
      <c r="AC75" s="19" t="e">
        <v>#VALUE!</v>
      </c>
      <c r="AD75" s="19" t="e">
        <v>#VALUE!</v>
      </c>
      <c r="AE75" s="19" t="e">
        <v>#VALUE!</v>
      </c>
      <c r="AF75" s="19" t="e">
        <v>#VALUE!</v>
      </c>
      <c r="AG75" s="19" t="e">
        <v>#VALUE!</v>
      </c>
      <c r="AH75" s="19" t="e">
        <v>#VALUE!</v>
      </c>
      <c r="AI75" s="19" t="e">
        <v>#VALUE!</v>
      </c>
      <c r="AJ75" s="19" t="e">
        <v>#VALUE!</v>
      </c>
      <c r="AK75" s="19" t="e">
        <v>#VALUE!</v>
      </c>
      <c r="AL75" s="19" t="e">
        <v>#VALUE!</v>
      </c>
      <c r="AM75" s="19" t="e">
        <v>#VALUE!</v>
      </c>
      <c r="AN75" s="19" t="e">
        <v>#VALUE!</v>
      </c>
      <c r="AO75" s="19" t="e">
        <v>#VALUE!</v>
      </c>
      <c r="AP75" s="19" t="e">
        <v>#VALUE!</v>
      </c>
      <c r="AQ75" s="19" t="e">
        <v>#VALUE!</v>
      </c>
      <c r="AR75" s="19" t="e">
        <v>#VALUE!</v>
      </c>
      <c r="AS75" s="19" t="e">
        <v>#VALUE!</v>
      </c>
      <c r="AT75" s="19" t="e">
        <v>#VALUE!</v>
      </c>
      <c r="AU75" s="19" t="e">
        <v>#VALUE!</v>
      </c>
      <c r="AV75" s="19" t="e">
        <v>#VALUE!</v>
      </c>
      <c r="AW75" s="19" t="e">
        <v>#VALUE!</v>
      </c>
      <c r="AX75" s="19" t="e">
        <v>#VALUE!</v>
      </c>
      <c r="AY75" s="19" t="e">
        <v>#VALUE!</v>
      </c>
      <c r="AZ75" s="19" t="e">
        <v>#VALUE!</v>
      </c>
      <c r="BA75" s="19"/>
    </row>
    <row r="76" spans="2:53">
      <c r="B76" t="s">
        <v>41</v>
      </c>
      <c r="C76" s="19" t="e">
        <v>#VALUE!</v>
      </c>
      <c r="D76" s="19" t="e">
        <v>#VALUE!</v>
      </c>
      <c r="E76" s="19" t="e">
        <v>#VALUE!</v>
      </c>
      <c r="F76" s="19" t="e">
        <v>#VALUE!</v>
      </c>
      <c r="G76" s="19" t="e">
        <v>#VALUE!</v>
      </c>
      <c r="H76" s="19" t="e">
        <v>#VALUE!</v>
      </c>
      <c r="I76" s="19" t="e">
        <v>#VALUE!</v>
      </c>
      <c r="J76" s="19" t="e">
        <v>#VALUE!</v>
      </c>
      <c r="K76" s="19" t="e">
        <v>#VALUE!</v>
      </c>
      <c r="L76" s="19" t="e">
        <v>#VALUE!</v>
      </c>
      <c r="M76" s="19" t="e">
        <v>#VALUE!</v>
      </c>
      <c r="N76" s="19" t="e">
        <v>#VALUE!</v>
      </c>
      <c r="O76" s="19" t="e">
        <v>#VALUE!</v>
      </c>
      <c r="P76" s="19" t="e">
        <v>#VALUE!</v>
      </c>
      <c r="Q76" s="19" t="e">
        <v>#VALUE!</v>
      </c>
      <c r="R76" s="19" t="e">
        <v>#VALUE!</v>
      </c>
      <c r="S76" s="19" t="e">
        <v>#VALUE!</v>
      </c>
      <c r="T76" s="19" t="e">
        <v>#VALUE!</v>
      </c>
      <c r="U76" s="19" t="e">
        <v>#VALUE!</v>
      </c>
      <c r="V76" s="19" t="e">
        <v>#VALUE!</v>
      </c>
      <c r="W76" s="19" t="e">
        <v>#VALUE!</v>
      </c>
      <c r="X76" s="19" t="e">
        <v>#VALUE!</v>
      </c>
      <c r="Y76" s="19" t="e">
        <v>#VALUE!</v>
      </c>
      <c r="Z76" s="19" t="e">
        <v>#VALUE!</v>
      </c>
      <c r="AA76" s="19" t="e">
        <v>#VALUE!</v>
      </c>
      <c r="AB76" s="19" t="e">
        <v>#VALUE!</v>
      </c>
      <c r="AC76" s="19" t="e">
        <v>#VALUE!</v>
      </c>
      <c r="AD76" s="19" t="e">
        <v>#VALUE!</v>
      </c>
      <c r="AE76" s="19" t="e">
        <v>#VALUE!</v>
      </c>
      <c r="AF76" s="19" t="e">
        <v>#VALUE!</v>
      </c>
      <c r="AG76" s="19" t="e">
        <v>#VALUE!</v>
      </c>
      <c r="AH76" s="19" t="e">
        <v>#VALUE!</v>
      </c>
      <c r="AI76" s="19" t="e">
        <v>#VALUE!</v>
      </c>
      <c r="AJ76" s="19" t="e">
        <v>#VALUE!</v>
      </c>
      <c r="AK76" s="19" t="e">
        <v>#VALUE!</v>
      </c>
      <c r="AL76" s="19" t="e">
        <v>#VALUE!</v>
      </c>
      <c r="AM76" s="19" t="e">
        <v>#VALUE!</v>
      </c>
      <c r="AN76" s="19" t="e">
        <v>#VALUE!</v>
      </c>
      <c r="AO76" s="19" t="e">
        <v>#VALUE!</v>
      </c>
      <c r="AP76" s="19" t="e">
        <v>#VALUE!</v>
      </c>
      <c r="AQ76" s="19" t="e">
        <v>#VALUE!</v>
      </c>
      <c r="AR76" s="19" t="e">
        <v>#VALUE!</v>
      </c>
      <c r="AS76" s="19" t="e">
        <v>#VALUE!</v>
      </c>
      <c r="AT76" s="19" t="e">
        <v>#VALUE!</v>
      </c>
      <c r="AU76" s="19" t="e">
        <v>#VALUE!</v>
      </c>
      <c r="AV76" s="19" t="e">
        <v>#VALUE!</v>
      </c>
      <c r="AW76" s="19" t="e">
        <v>#VALUE!</v>
      </c>
      <c r="AX76" s="19" t="e">
        <v>#VALUE!</v>
      </c>
      <c r="AY76" s="19" t="e">
        <v>#VALUE!</v>
      </c>
      <c r="AZ76" s="19" t="e">
        <v>#VALUE!</v>
      </c>
      <c r="BA76" s="19"/>
    </row>
    <row r="77" spans="2:53">
      <c r="B77" t="s">
        <v>42</v>
      </c>
      <c r="C77" s="19" t="e">
        <v>#VALUE!</v>
      </c>
      <c r="D77" s="19" t="e">
        <v>#VALUE!</v>
      </c>
      <c r="E77" s="19" t="e">
        <v>#VALUE!</v>
      </c>
      <c r="F77" s="19" t="e">
        <v>#VALUE!</v>
      </c>
      <c r="G77" s="19" t="e">
        <v>#VALUE!</v>
      </c>
      <c r="H77" s="19" t="e">
        <v>#VALUE!</v>
      </c>
      <c r="I77" s="19" t="e">
        <v>#VALUE!</v>
      </c>
      <c r="J77" s="19" t="e">
        <v>#VALUE!</v>
      </c>
      <c r="K77" s="19" t="e">
        <v>#VALUE!</v>
      </c>
      <c r="L77" s="19" t="e">
        <v>#VALUE!</v>
      </c>
      <c r="M77" s="19" t="e">
        <v>#VALUE!</v>
      </c>
      <c r="N77" s="19" t="e">
        <v>#VALUE!</v>
      </c>
      <c r="O77" s="19" t="e">
        <v>#VALUE!</v>
      </c>
      <c r="P77" s="19" t="e">
        <v>#VALUE!</v>
      </c>
      <c r="Q77" s="19" t="e">
        <v>#VALUE!</v>
      </c>
      <c r="R77" s="19" t="e">
        <v>#VALUE!</v>
      </c>
      <c r="S77" s="19" t="e">
        <v>#VALUE!</v>
      </c>
      <c r="T77" s="19" t="e">
        <v>#VALUE!</v>
      </c>
      <c r="U77" s="19" t="e">
        <v>#VALUE!</v>
      </c>
      <c r="V77" s="19" t="e">
        <v>#VALUE!</v>
      </c>
      <c r="W77" s="19" t="e">
        <v>#VALUE!</v>
      </c>
      <c r="X77" s="19" t="e">
        <v>#VALUE!</v>
      </c>
      <c r="Y77" s="19" t="e">
        <v>#VALUE!</v>
      </c>
      <c r="Z77" s="19" t="e">
        <v>#VALUE!</v>
      </c>
      <c r="AA77" s="19" t="e">
        <v>#VALUE!</v>
      </c>
      <c r="AB77" s="19" t="e">
        <v>#VALUE!</v>
      </c>
      <c r="AC77" s="19" t="e">
        <v>#VALUE!</v>
      </c>
      <c r="AD77" s="19" t="e">
        <v>#VALUE!</v>
      </c>
      <c r="AE77" s="19" t="e">
        <v>#VALUE!</v>
      </c>
      <c r="AF77" s="19" t="e">
        <v>#VALUE!</v>
      </c>
      <c r="AG77" s="19" t="e">
        <v>#VALUE!</v>
      </c>
      <c r="AH77" s="19" t="e">
        <v>#VALUE!</v>
      </c>
      <c r="AI77" s="19" t="e">
        <v>#VALUE!</v>
      </c>
      <c r="AJ77" s="19" t="e">
        <v>#VALUE!</v>
      </c>
      <c r="AK77" s="19" t="e">
        <v>#VALUE!</v>
      </c>
      <c r="AL77" s="19" t="e">
        <v>#VALUE!</v>
      </c>
      <c r="AM77" s="19" t="e">
        <v>#VALUE!</v>
      </c>
      <c r="AN77" s="19" t="e">
        <v>#VALUE!</v>
      </c>
      <c r="AO77" s="19" t="e">
        <v>#VALUE!</v>
      </c>
      <c r="AP77" s="19" t="e">
        <v>#VALUE!</v>
      </c>
      <c r="AQ77" s="19" t="e">
        <v>#VALUE!</v>
      </c>
      <c r="AR77" s="19" t="e">
        <v>#VALUE!</v>
      </c>
      <c r="AS77" s="19" t="e">
        <v>#VALUE!</v>
      </c>
      <c r="AT77" s="19" t="e">
        <v>#VALUE!</v>
      </c>
      <c r="AU77" s="19" t="e">
        <v>#VALUE!</v>
      </c>
      <c r="AV77" s="19" t="e">
        <v>#VALUE!</v>
      </c>
      <c r="AW77" s="19" t="e">
        <v>#VALUE!</v>
      </c>
      <c r="AX77" s="19" t="e">
        <v>#VALUE!</v>
      </c>
      <c r="AY77" s="19" t="e">
        <v>#VALUE!</v>
      </c>
      <c r="AZ77" s="19" t="e">
        <v>#VALUE!</v>
      </c>
      <c r="BA77" s="19"/>
    </row>
    <row r="78" spans="2:53">
      <c r="B78" t="s">
        <v>43</v>
      </c>
      <c r="C78" s="19" t="e">
        <v>#VALUE!</v>
      </c>
      <c r="D78" s="19" t="e">
        <v>#VALUE!</v>
      </c>
      <c r="E78" s="19" t="e">
        <v>#VALUE!</v>
      </c>
      <c r="F78" s="19" t="e">
        <v>#VALUE!</v>
      </c>
      <c r="G78" s="19" t="e">
        <v>#VALUE!</v>
      </c>
      <c r="H78" s="19" t="e">
        <v>#VALUE!</v>
      </c>
      <c r="I78" s="19" t="e">
        <v>#VALUE!</v>
      </c>
      <c r="J78" s="19" t="e">
        <v>#VALUE!</v>
      </c>
      <c r="K78" s="19" t="e">
        <v>#VALUE!</v>
      </c>
      <c r="L78" s="19" t="e">
        <v>#VALUE!</v>
      </c>
      <c r="M78" s="19" t="e">
        <v>#VALUE!</v>
      </c>
      <c r="N78" s="19" t="e">
        <v>#VALUE!</v>
      </c>
      <c r="O78" s="19" t="e">
        <v>#VALUE!</v>
      </c>
      <c r="P78" s="19" t="e">
        <v>#VALUE!</v>
      </c>
      <c r="Q78" s="19" t="e">
        <v>#VALUE!</v>
      </c>
      <c r="R78" s="19" t="e">
        <v>#VALUE!</v>
      </c>
      <c r="S78" s="19" t="e">
        <v>#VALUE!</v>
      </c>
      <c r="T78" s="19" t="e">
        <v>#VALUE!</v>
      </c>
      <c r="U78" s="19" t="e">
        <v>#VALUE!</v>
      </c>
      <c r="V78" s="19" t="e">
        <v>#VALUE!</v>
      </c>
      <c r="W78" s="19" t="e">
        <v>#VALUE!</v>
      </c>
      <c r="X78" s="19" t="e">
        <v>#VALUE!</v>
      </c>
      <c r="Y78" s="19" t="e">
        <v>#VALUE!</v>
      </c>
      <c r="Z78" s="19" t="e">
        <v>#VALUE!</v>
      </c>
      <c r="AA78" s="19" t="e">
        <v>#VALUE!</v>
      </c>
      <c r="AB78" s="19" t="e">
        <v>#VALUE!</v>
      </c>
      <c r="AC78" s="19" t="e">
        <v>#VALUE!</v>
      </c>
      <c r="AD78" s="19" t="e">
        <v>#VALUE!</v>
      </c>
      <c r="AE78" s="19" t="e">
        <v>#VALUE!</v>
      </c>
      <c r="AF78" s="19" t="e">
        <v>#VALUE!</v>
      </c>
      <c r="AG78" s="19" t="e">
        <v>#VALUE!</v>
      </c>
      <c r="AH78" s="19" t="e">
        <v>#VALUE!</v>
      </c>
      <c r="AI78" s="19" t="e">
        <v>#VALUE!</v>
      </c>
      <c r="AJ78" s="19" t="e">
        <v>#VALUE!</v>
      </c>
      <c r="AK78" s="19" t="e">
        <v>#VALUE!</v>
      </c>
      <c r="AL78" s="19" t="e">
        <v>#VALUE!</v>
      </c>
      <c r="AM78" s="19" t="e">
        <v>#VALUE!</v>
      </c>
      <c r="AN78" s="19" t="e">
        <v>#VALUE!</v>
      </c>
      <c r="AO78" s="19" t="e">
        <v>#VALUE!</v>
      </c>
      <c r="AP78" s="19" t="e">
        <v>#VALUE!</v>
      </c>
      <c r="AQ78" s="19" t="e">
        <v>#VALUE!</v>
      </c>
      <c r="AR78" s="19" t="e">
        <v>#VALUE!</v>
      </c>
      <c r="AS78" s="19" t="e">
        <v>#VALUE!</v>
      </c>
      <c r="AT78" s="19" t="e">
        <v>#VALUE!</v>
      </c>
      <c r="AU78" s="19" t="e">
        <v>#VALUE!</v>
      </c>
      <c r="AV78" s="19" t="e">
        <v>#VALUE!</v>
      </c>
      <c r="AW78" s="19" t="e">
        <v>#VALUE!</v>
      </c>
      <c r="AX78" s="19" t="e">
        <v>#VALUE!</v>
      </c>
      <c r="AY78" s="19" t="e">
        <v>#VALUE!</v>
      </c>
      <c r="AZ78" s="19" t="e">
        <v>#VALUE!</v>
      </c>
      <c r="BA78" s="19"/>
    </row>
    <row r="79" spans="2:53">
      <c r="B79" t="s">
        <v>44</v>
      </c>
      <c r="C79" s="19" t="e">
        <v>#VALUE!</v>
      </c>
      <c r="D79" s="19" t="e">
        <v>#VALUE!</v>
      </c>
      <c r="E79" s="19" t="e">
        <v>#VALUE!</v>
      </c>
      <c r="F79" s="19" t="e">
        <v>#VALUE!</v>
      </c>
      <c r="G79" s="19" t="e">
        <v>#VALUE!</v>
      </c>
      <c r="H79" s="19" t="e">
        <v>#VALUE!</v>
      </c>
      <c r="I79" s="19" t="e">
        <v>#VALUE!</v>
      </c>
      <c r="J79" s="19" t="e">
        <v>#VALUE!</v>
      </c>
      <c r="K79" s="19" t="e">
        <v>#VALUE!</v>
      </c>
      <c r="L79" s="19" t="e">
        <v>#VALUE!</v>
      </c>
      <c r="M79" s="19" t="e">
        <v>#VALUE!</v>
      </c>
      <c r="N79" s="19" t="e">
        <v>#VALUE!</v>
      </c>
      <c r="O79" s="19" t="e">
        <v>#VALUE!</v>
      </c>
      <c r="P79" s="19" t="e">
        <v>#VALUE!</v>
      </c>
      <c r="Q79" s="19" t="e">
        <v>#VALUE!</v>
      </c>
      <c r="R79" s="19" t="e">
        <v>#VALUE!</v>
      </c>
      <c r="S79" s="19" t="e">
        <v>#VALUE!</v>
      </c>
      <c r="T79" s="19" t="e">
        <v>#VALUE!</v>
      </c>
      <c r="U79" s="19" t="e">
        <v>#VALUE!</v>
      </c>
      <c r="V79" s="19" t="e">
        <v>#VALUE!</v>
      </c>
      <c r="W79" s="19" t="e">
        <v>#VALUE!</v>
      </c>
      <c r="X79" s="19" t="e">
        <v>#VALUE!</v>
      </c>
      <c r="Y79" s="19" t="e">
        <v>#VALUE!</v>
      </c>
      <c r="Z79" s="19" t="e">
        <v>#VALUE!</v>
      </c>
      <c r="AA79" s="19" t="e">
        <v>#VALUE!</v>
      </c>
      <c r="AB79" s="19" t="e">
        <v>#VALUE!</v>
      </c>
      <c r="AC79" s="19" t="e">
        <v>#VALUE!</v>
      </c>
      <c r="AD79" s="19" t="e">
        <v>#VALUE!</v>
      </c>
      <c r="AE79" s="19" t="e">
        <v>#VALUE!</v>
      </c>
      <c r="AF79" s="19" t="e">
        <v>#VALUE!</v>
      </c>
      <c r="AG79" s="19" t="e">
        <v>#VALUE!</v>
      </c>
      <c r="AH79" s="19" t="e">
        <v>#VALUE!</v>
      </c>
      <c r="AI79" s="19" t="e">
        <v>#VALUE!</v>
      </c>
      <c r="AJ79" s="19" t="e">
        <v>#VALUE!</v>
      </c>
      <c r="AK79" s="19" t="e">
        <v>#VALUE!</v>
      </c>
      <c r="AL79" s="19" t="e">
        <v>#VALUE!</v>
      </c>
      <c r="AM79" s="19" t="e">
        <v>#VALUE!</v>
      </c>
      <c r="AN79" s="19" t="e">
        <v>#VALUE!</v>
      </c>
      <c r="AO79" s="19" t="e">
        <v>#VALUE!</v>
      </c>
      <c r="AP79" s="19" t="e">
        <v>#VALUE!</v>
      </c>
      <c r="AQ79" s="19" t="e">
        <v>#VALUE!</v>
      </c>
      <c r="AR79" s="19" t="e">
        <v>#VALUE!</v>
      </c>
      <c r="AS79" s="19" t="e">
        <v>#VALUE!</v>
      </c>
      <c r="AT79" s="19" t="e">
        <v>#VALUE!</v>
      </c>
      <c r="AU79" s="19" t="e">
        <v>#VALUE!</v>
      </c>
      <c r="AV79" s="19" t="e">
        <v>#VALUE!</v>
      </c>
      <c r="AW79" s="19" t="e">
        <v>#VALUE!</v>
      </c>
      <c r="AX79" s="19" t="e">
        <v>#VALUE!</v>
      </c>
      <c r="AY79" s="19" t="e">
        <v>#VALUE!</v>
      </c>
      <c r="AZ79" s="19" t="e">
        <v>#VALUE!</v>
      </c>
      <c r="BA79" s="19"/>
    </row>
    <row r="80" spans="2:53">
      <c r="B80" t="s">
        <v>45</v>
      </c>
      <c r="C80" s="19" t="e">
        <v>#VALUE!</v>
      </c>
      <c r="D80" s="19" t="e">
        <v>#VALUE!</v>
      </c>
      <c r="E80" s="19" t="e">
        <v>#VALUE!</v>
      </c>
      <c r="F80" s="19" t="e">
        <v>#VALUE!</v>
      </c>
      <c r="G80" s="19" t="e">
        <v>#VALUE!</v>
      </c>
      <c r="H80" s="19" t="e">
        <v>#VALUE!</v>
      </c>
      <c r="I80" s="19" t="e">
        <v>#VALUE!</v>
      </c>
      <c r="J80" s="19" t="e">
        <v>#VALUE!</v>
      </c>
      <c r="K80" s="19" t="e">
        <v>#VALUE!</v>
      </c>
      <c r="L80" s="19" t="e">
        <v>#VALUE!</v>
      </c>
      <c r="M80" s="19" t="e">
        <v>#VALUE!</v>
      </c>
      <c r="N80" s="19" t="e">
        <v>#VALUE!</v>
      </c>
      <c r="O80" s="19" t="e">
        <v>#VALUE!</v>
      </c>
      <c r="P80" s="19" t="e">
        <v>#VALUE!</v>
      </c>
      <c r="Q80" s="19" t="e">
        <v>#VALUE!</v>
      </c>
      <c r="R80" s="19" t="e">
        <v>#VALUE!</v>
      </c>
      <c r="S80" s="19" t="e">
        <v>#VALUE!</v>
      </c>
      <c r="T80" s="19" t="e">
        <v>#VALUE!</v>
      </c>
      <c r="U80" s="19" t="e">
        <v>#VALUE!</v>
      </c>
      <c r="V80" s="19" t="e">
        <v>#VALUE!</v>
      </c>
      <c r="W80" s="19" t="e">
        <v>#VALUE!</v>
      </c>
      <c r="X80" s="19" t="e">
        <v>#VALUE!</v>
      </c>
      <c r="Y80" s="19" t="e">
        <v>#VALUE!</v>
      </c>
      <c r="Z80" s="19" t="e">
        <v>#VALUE!</v>
      </c>
      <c r="AA80" s="19" t="e">
        <v>#VALUE!</v>
      </c>
      <c r="AB80" s="19" t="e">
        <v>#VALUE!</v>
      </c>
      <c r="AC80" s="19" t="e">
        <v>#VALUE!</v>
      </c>
      <c r="AD80" s="19" t="e">
        <v>#VALUE!</v>
      </c>
      <c r="AE80" s="19" t="e">
        <v>#VALUE!</v>
      </c>
      <c r="AF80" s="19" t="e">
        <v>#VALUE!</v>
      </c>
      <c r="AG80" s="19" t="e">
        <v>#VALUE!</v>
      </c>
      <c r="AH80" s="19" t="e">
        <v>#VALUE!</v>
      </c>
      <c r="AI80" s="19" t="e">
        <v>#VALUE!</v>
      </c>
      <c r="AJ80" s="19" t="e">
        <v>#VALUE!</v>
      </c>
      <c r="AK80" s="19" t="e">
        <v>#VALUE!</v>
      </c>
      <c r="AL80" s="19" t="e">
        <v>#VALUE!</v>
      </c>
      <c r="AM80" s="19" t="e">
        <v>#VALUE!</v>
      </c>
      <c r="AN80" s="19" t="e">
        <v>#VALUE!</v>
      </c>
      <c r="AO80" s="19" t="e">
        <v>#VALUE!</v>
      </c>
      <c r="AP80" s="19" t="e">
        <v>#VALUE!</v>
      </c>
      <c r="AQ80" s="19" t="e">
        <v>#VALUE!</v>
      </c>
      <c r="AR80" s="19" t="e">
        <v>#VALUE!</v>
      </c>
      <c r="AS80" s="19" t="e">
        <v>#VALUE!</v>
      </c>
      <c r="AT80" s="19" t="e">
        <v>#VALUE!</v>
      </c>
      <c r="AU80" s="19" t="e">
        <v>#VALUE!</v>
      </c>
      <c r="AV80" s="19" t="e">
        <v>#VALUE!</v>
      </c>
      <c r="AW80" s="19" t="e">
        <v>#VALUE!</v>
      </c>
      <c r="AX80" s="19" t="e">
        <v>#VALUE!</v>
      </c>
      <c r="AY80" s="19" t="e">
        <v>#VALUE!</v>
      </c>
      <c r="AZ80" s="19" t="e">
        <v>#VALUE!</v>
      </c>
      <c r="BA80" s="19"/>
    </row>
    <row r="81" spans="2:53">
      <c r="B81" t="s">
        <v>46</v>
      </c>
      <c r="C81" s="19" t="e">
        <v>#VALUE!</v>
      </c>
      <c r="D81" s="19" t="e">
        <v>#VALUE!</v>
      </c>
      <c r="E81" s="19" t="e">
        <v>#VALUE!</v>
      </c>
      <c r="F81" s="19" t="e">
        <v>#VALUE!</v>
      </c>
      <c r="G81" s="19" t="e">
        <v>#VALUE!</v>
      </c>
      <c r="H81" s="19" t="e">
        <v>#VALUE!</v>
      </c>
      <c r="I81" s="19" t="e">
        <v>#VALUE!</v>
      </c>
      <c r="J81" s="19" t="e">
        <v>#VALUE!</v>
      </c>
      <c r="K81" s="19" t="e">
        <v>#VALUE!</v>
      </c>
      <c r="L81" s="19" t="e">
        <v>#VALUE!</v>
      </c>
      <c r="M81" s="19" t="e">
        <v>#VALUE!</v>
      </c>
      <c r="N81" s="19" t="e">
        <v>#VALUE!</v>
      </c>
      <c r="O81" s="19" t="e">
        <v>#VALUE!</v>
      </c>
      <c r="P81" s="19" t="e">
        <v>#VALUE!</v>
      </c>
      <c r="Q81" s="19" t="e">
        <v>#VALUE!</v>
      </c>
      <c r="R81" s="19" t="e">
        <v>#VALUE!</v>
      </c>
      <c r="S81" s="19" t="e">
        <v>#VALUE!</v>
      </c>
      <c r="T81" s="19" t="e">
        <v>#VALUE!</v>
      </c>
      <c r="U81" s="19" t="e">
        <v>#VALUE!</v>
      </c>
      <c r="V81" s="19" t="e">
        <v>#VALUE!</v>
      </c>
      <c r="W81" s="19" t="e">
        <v>#VALUE!</v>
      </c>
      <c r="X81" s="19" t="e">
        <v>#VALUE!</v>
      </c>
      <c r="Y81" s="19" t="e">
        <v>#VALUE!</v>
      </c>
      <c r="Z81" s="19" t="e">
        <v>#VALUE!</v>
      </c>
      <c r="AA81" s="19" t="e">
        <v>#VALUE!</v>
      </c>
      <c r="AB81" s="19" t="e">
        <v>#VALUE!</v>
      </c>
      <c r="AC81" s="19" t="e">
        <v>#VALUE!</v>
      </c>
      <c r="AD81" s="19" t="e">
        <v>#VALUE!</v>
      </c>
      <c r="AE81" s="19" t="e">
        <v>#VALUE!</v>
      </c>
      <c r="AF81" s="19" t="e">
        <v>#VALUE!</v>
      </c>
      <c r="AG81" s="19" t="e">
        <v>#VALUE!</v>
      </c>
      <c r="AH81" s="19" t="e">
        <v>#VALUE!</v>
      </c>
      <c r="AI81" s="19" t="e">
        <v>#VALUE!</v>
      </c>
      <c r="AJ81" s="19" t="e">
        <v>#VALUE!</v>
      </c>
      <c r="AK81" s="19" t="e">
        <v>#VALUE!</v>
      </c>
      <c r="AL81" s="19" t="e">
        <v>#VALUE!</v>
      </c>
      <c r="AM81" s="19" t="e">
        <v>#VALUE!</v>
      </c>
      <c r="AN81" s="19" t="e">
        <v>#VALUE!</v>
      </c>
      <c r="AO81" s="19" t="e">
        <v>#VALUE!</v>
      </c>
      <c r="AP81" s="19" t="e">
        <v>#VALUE!</v>
      </c>
      <c r="AQ81" s="19" t="e">
        <v>#VALUE!</v>
      </c>
      <c r="AR81" s="19" t="e">
        <v>#VALUE!</v>
      </c>
      <c r="AS81" s="19" t="e">
        <v>#VALUE!</v>
      </c>
      <c r="AT81" s="19" t="e">
        <v>#VALUE!</v>
      </c>
      <c r="AU81" s="19" t="e">
        <v>#VALUE!</v>
      </c>
      <c r="AV81" s="19" t="e">
        <v>#VALUE!</v>
      </c>
      <c r="AW81" s="19" t="e">
        <v>#VALUE!</v>
      </c>
      <c r="AX81" s="19" t="e">
        <v>#VALUE!</v>
      </c>
      <c r="AY81" s="19" t="e">
        <v>#VALUE!</v>
      </c>
      <c r="AZ81" s="19" t="e">
        <v>#VALUE!</v>
      </c>
      <c r="BA81" s="19"/>
    </row>
    <row r="82" spans="2:53">
      <c r="B82" t="s">
        <v>47</v>
      </c>
      <c r="C82" s="19" t="e">
        <v>#VALUE!</v>
      </c>
      <c r="D82" s="19" t="e">
        <v>#VALUE!</v>
      </c>
      <c r="E82" s="19" t="e">
        <v>#VALUE!</v>
      </c>
      <c r="F82" s="19" t="e">
        <v>#VALUE!</v>
      </c>
      <c r="G82" s="19" t="e">
        <v>#VALUE!</v>
      </c>
      <c r="H82" s="19" t="e">
        <v>#VALUE!</v>
      </c>
      <c r="I82" s="19" t="e">
        <v>#VALUE!</v>
      </c>
      <c r="J82" s="19" t="e">
        <v>#VALUE!</v>
      </c>
      <c r="K82" s="19" t="e">
        <v>#VALUE!</v>
      </c>
      <c r="L82" s="19" t="e">
        <v>#VALUE!</v>
      </c>
      <c r="M82" s="19" t="e">
        <v>#VALUE!</v>
      </c>
      <c r="N82" s="19" t="e">
        <v>#VALUE!</v>
      </c>
      <c r="O82" s="19" t="e">
        <v>#VALUE!</v>
      </c>
      <c r="P82" s="19" t="e">
        <v>#VALUE!</v>
      </c>
      <c r="Q82" s="19" t="e">
        <v>#VALUE!</v>
      </c>
      <c r="R82" s="19" t="e">
        <v>#VALUE!</v>
      </c>
      <c r="S82" s="19" t="e">
        <v>#VALUE!</v>
      </c>
      <c r="T82" s="19" t="e">
        <v>#VALUE!</v>
      </c>
      <c r="U82" s="19" t="e">
        <v>#VALUE!</v>
      </c>
      <c r="V82" s="19" t="e">
        <v>#VALUE!</v>
      </c>
      <c r="W82" s="19" t="e">
        <v>#VALUE!</v>
      </c>
      <c r="X82" s="19" t="e">
        <v>#VALUE!</v>
      </c>
      <c r="Y82" s="19" t="e">
        <v>#VALUE!</v>
      </c>
      <c r="Z82" s="19" t="e">
        <v>#VALUE!</v>
      </c>
      <c r="AA82" s="19" t="e">
        <v>#VALUE!</v>
      </c>
      <c r="AB82" s="19" t="e">
        <v>#VALUE!</v>
      </c>
      <c r="AC82" s="19" t="e">
        <v>#VALUE!</v>
      </c>
      <c r="AD82" s="19" t="e">
        <v>#VALUE!</v>
      </c>
      <c r="AE82" s="19" t="e">
        <v>#VALUE!</v>
      </c>
      <c r="AF82" s="19" t="e">
        <v>#VALUE!</v>
      </c>
      <c r="AG82" s="19" t="e">
        <v>#VALUE!</v>
      </c>
      <c r="AH82" s="19" t="e">
        <v>#VALUE!</v>
      </c>
      <c r="AI82" s="19" t="e">
        <v>#VALUE!</v>
      </c>
      <c r="AJ82" s="19" t="e">
        <v>#VALUE!</v>
      </c>
      <c r="AK82" s="19" t="e">
        <v>#VALUE!</v>
      </c>
      <c r="AL82" s="19" t="e">
        <v>#VALUE!</v>
      </c>
      <c r="AM82" s="19" t="e">
        <v>#VALUE!</v>
      </c>
      <c r="AN82" s="19" t="e">
        <v>#VALUE!</v>
      </c>
      <c r="AO82" s="19" t="e">
        <v>#VALUE!</v>
      </c>
      <c r="AP82" s="19" t="e">
        <v>#VALUE!</v>
      </c>
      <c r="AQ82" s="19" t="e">
        <v>#VALUE!</v>
      </c>
      <c r="AR82" s="19" t="e">
        <v>#VALUE!</v>
      </c>
      <c r="AS82" s="19" t="e">
        <v>#VALUE!</v>
      </c>
      <c r="AT82" s="19" t="e">
        <v>#VALUE!</v>
      </c>
      <c r="AU82" s="19" t="e">
        <v>#VALUE!</v>
      </c>
      <c r="AV82" s="19" t="e">
        <v>#VALUE!</v>
      </c>
      <c r="AW82" s="19" t="e">
        <v>#VALUE!</v>
      </c>
      <c r="AX82" s="19" t="e">
        <v>#VALUE!</v>
      </c>
      <c r="AY82" s="19" t="e">
        <v>#VALUE!</v>
      </c>
      <c r="AZ82" s="19" t="e">
        <v>#VALUE!</v>
      </c>
      <c r="BA82" s="19"/>
    </row>
    <row r="83" spans="2:53">
      <c r="B83" t="s">
        <v>48</v>
      </c>
      <c r="C83" s="19" t="e">
        <v>#VALUE!</v>
      </c>
      <c r="D83" s="19" t="e">
        <v>#VALUE!</v>
      </c>
      <c r="E83" s="19" t="e">
        <v>#VALUE!</v>
      </c>
      <c r="F83" s="19" t="e">
        <v>#VALUE!</v>
      </c>
      <c r="G83" s="19" t="e">
        <v>#VALUE!</v>
      </c>
      <c r="H83" s="19" t="e">
        <v>#VALUE!</v>
      </c>
      <c r="I83" s="19" t="e">
        <v>#VALUE!</v>
      </c>
      <c r="J83" s="19" t="e">
        <v>#VALUE!</v>
      </c>
      <c r="K83" s="19" t="e">
        <v>#VALUE!</v>
      </c>
      <c r="L83" s="19" t="e">
        <v>#VALUE!</v>
      </c>
      <c r="M83" s="19" t="e">
        <v>#VALUE!</v>
      </c>
      <c r="N83" s="19" t="e">
        <v>#VALUE!</v>
      </c>
      <c r="O83" s="19" t="e">
        <v>#VALUE!</v>
      </c>
      <c r="P83" s="19" t="e">
        <v>#VALUE!</v>
      </c>
      <c r="Q83" s="19" t="e">
        <v>#VALUE!</v>
      </c>
      <c r="R83" s="19" t="e">
        <v>#VALUE!</v>
      </c>
      <c r="S83" s="19" t="e">
        <v>#VALUE!</v>
      </c>
      <c r="T83" s="19" t="e">
        <v>#VALUE!</v>
      </c>
      <c r="U83" s="19" t="e">
        <v>#VALUE!</v>
      </c>
      <c r="V83" s="19" t="e">
        <v>#VALUE!</v>
      </c>
      <c r="W83" s="19" t="e">
        <v>#VALUE!</v>
      </c>
      <c r="X83" s="19" t="e">
        <v>#VALUE!</v>
      </c>
      <c r="Y83" s="19" t="e">
        <v>#VALUE!</v>
      </c>
      <c r="Z83" s="19" t="e">
        <v>#VALUE!</v>
      </c>
      <c r="AA83" s="19" t="e">
        <v>#VALUE!</v>
      </c>
      <c r="AB83" s="19" t="e">
        <v>#VALUE!</v>
      </c>
      <c r="AC83" s="19" t="e">
        <v>#VALUE!</v>
      </c>
      <c r="AD83" s="19" t="e">
        <v>#VALUE!</v>
      </c>
      <c r="AE83" s="19" t="e">
        <v>#VALUE!</v>
      </c>
      <c r="AF83" s="19" t="e">
        <v>#VALUE!</v>
      </c>
      <c r="AG83" s="19" t="e">
        <v>#VALUE!</v>
      </c>
      <c r="AH83" s="19" t="e">
        <v>#VALUE!</v>
      </c>
      <c r="AI83" s="19" t="e">
        <v>#VALUE!</v>
      </c>
      <c r="AJ83" s="19" t="e">
        <v>#VALUE!</v>
      </c>
      <c r="AK83" s="19" t="e">
        <v>#VALUE!</v>
      </c>
      <c r="AL83" s="19" t="e">
        <v>#VALUE!</v>
      </c>
      <c r="AM83" s="19" t="e">
        <v>#VALUE!</v>
      </c>
      <c r="AN83" s="19" t="e">
        <v>#VALUE!</v>
      </c>
      <c r="AO83" s="19" t="e">
        <v>#VALUE!</v>
      </c>
      <c r="AP83" s="19" t="e">
        <v>#VALUE!</v>
      </c>
      <c r="AQ83" s="19" t="e">
        <v>#VALUE!</v>
      </c>
      <c r="AR83" s="19" t="e">
        <v>#VALUE!</v>
      </c>
      <c r="AS83" s="19" t="e">
        <v>#VALUE!</v>
      </c>
      <c r="AT83" s="19" t="e">
        <v>#VALUE!</v>
      </c>
      <c r="AU83" s="19" t="e">
        <v>#VALUE!</v>
      </c>
      <c r="AV83" s="19" t="e">
        <v>#VALUE!</v>
      </c>
      <c r="AW83" s="19" t="e">
        <v>#VALUE!</v>
      </c>
      <c r="AX83" s="19" t="e">
        <v>#VALUE!</v>
      </c>
      <c r="AY83" s="19" t="e">
        <v>#VALUE!</v>
      </c>
      <c r="AZ83" s="19" t="e">
        <v>#VALUE!</v>
      </c>
      <c r="BA83" s="19"/>
    </row>
    <row r="84" spans="2:53">
      <c r="B84" t="s">
        <v>49</v>
      </c>
      <c r="C84" s="19" t="e">
        <v>#VALUE!</v>
      </c>
      <c r="D84" s="19" t="e">
        <v>#VALUE!</v>
      </c>
      <c r="E84" s="19" t="e">
        <v>#VALUE!</v>
      </c>
      <c r="F84" s="19" t="e">
        <v>#VALUE!</v>
      </c>
      <c r="G84" s="19" t="e">
        <v>#VALUE!</v>
      </c>
      <c r="H84" s="19" t="e">
        <v>#VALUE!</v>
      </c>
      <c r="I84" s="19" t="e">
        <v>#VALUE!</v>
      </c>
      <c r="J84" s="19" t="e">
        <v>#VALUE!</v>
      </c>
      <c r="K84" s="19" t="e">
        <v>#VALUE!</v>
      </c>
      <c r="L84" s="19" t="e">
        <v>#VALUE!</v>
      </c>
      <c r="M84" s="19" t="e">
        <v>#VALUE!</v>
      </c>
      <c r="N84" s="19" t="e">
        <v>#VALUE!</v>
      </c>
      <c r="O84" s="19" t="e">
        <v>#VALUE!</v>
      </c>
      <c r="P84" s="19" t="e">
        <v>#VALUE!</v>
      </c>
      <c r="Q84" s="19" t="e">
        <v>#VALUE!</v>
      </c>
      <c r="R84" s="19" t="e">
        <v>#VALUE!</v>
      </c>
      <c r="S84" s="19" t="e">
        <v>#VALUE!</v>
      </c>
      <c r="T84" s="19" t="e">
        <v>#VALUE!</v>
      </c>
      <c r="U84" s="19" t="e">
        <v>#VALUE!</v>
      </c>
      <c r="V84" s="19" t="e">
        <v>#VALUE!</v>
      </c>
      <c r="W84" s="19" t="e">
        <v>#VALUE!</v>
      </c>
      <c r="X84" s="19" t="e">
        <v>#VALUE!</v>
      </c>
      <c r="Y84" s="19" t="e">
        <v>#VALUE!</v>
      </c>
      <c r="Z84" s="19" t="e">
        <v>#VALUE!</v>
      </c>
      <c r="AA84" s="19" t="e">
        <v>#VALUE!</v>
      </c>
      <c r="AB84" s="19" t="e">
        <v>#VALUE!</v>
      </c>
      <c r="AC84" s="19" t="e">
        <v>#VALUE!</v>
      </c>
      <c r="AD84" s="19" t="e">
        <v>#VALUE!</v>
      </c>
      <c r="AE84" s="19" t="e">
        <v>#VALUE!</v>
      </c>
      <c r="AF84" s="19" t="e">
        <v>#VALUE!</v>
      </c>
      <c r="AG84" s="19" t="e">
        <v>#VALUE!</v>
      </c>
      <c r="AH84" s="19" t="e">
        <v>#VALUE!</v>
      </c>
      <c r="AI84" s="19" t="e">
        <v>#VALUE!</v>
      </c>
      <c r="AJ84" s="19" t="e">
        <v>#VALUE!</v>
      </c>
      <c r="AK84" s="19" t="e">
        <v>#VALUE!</v>
      </c>
      <c r="AL84" s="19" t="e">
        <v>#VALUE!</v>
      </c>
      <c r="AM84" s="19" t="e">
        <v>#VALUE!</v>
      </c>
      <c r="AN84" s="19" t="e">
        <v>#VALUE!</v>
      </c>
      <c r="AO84" s="19" t="e">
        <v>#VALUE!</v>
      </c>
      <c r="AP84" s="19" t="e">
        <v>#VALUE!</v>
      </c>
      <c r="AQ84" s="19" t="e">
        <v>#VALUE!</v>
      </c>
      <c r="AR84" s="19" t="e">
        <v>#VALUE!</v>
      </c>
      <c r="AS84" s="19" t="e">
        <v>#VALUE!</v>
      </c>
      <c r="AT84" s="19" t="e">
        <v>#VALUE!</v>
      </c>
      <c r="AU84" s="19" t="e">
        <v>#VALUE!</v>
      </c>
      <c r="AV84" s="19" t="e">
        <v>#VALUE!</v>
      </c>
      <c r="AW84" s="19" t="e">
        <v>#VALUE!</v>
      </c>
      <c r="AX84" s="19" t="e">
        <v>#VALUE!</v>
      </c>
      <c r="AY84" s="19" t="e">
        <v>#VALUE!</v>
      </c>
      <c r="AZ84" s="19" t="e">
        <v>#VALUE!</v>
      </c>
      <c r="BA84" s="19"/>
    </row>
    <row r="85" spans="2:53">
      <c r="B85" t="s">
        <v>50</v>
      </c>
      <c r="C85" s="19" t="e">
        <v>#VALUE!</v>
      </c>
      <c r="D85" s="19" t="e">
        <v>#VALUE!</v>
      </c>
      <c r="E85" s="19" t="e">
        <v>#VALUE!</v>
      </c>
      <c r="F85" s="19" t="e">
        <v>#VALUE!</v>
      </c>
      <c r="G85" s="19" t="e">
        <v>#VALUE!</v>
      </c>
      <c r="H85" s="19" t="e">
        <v>#VALUE!</v>
      </c>
      <c r="I85" s="19" t="e">
        <v>#VALUE!</v>
      </c>
      <c r="J85" s="19" t="e">
        <v>#VALUE!</v>
      </c>
      <c r="K85" s="19" t="e">
        <v>#VALUE!</v>
      </c>
      <c r="L85" s="19" t="e">
        <v>#VALUE!</v>
      </c>
      <c r="M85" s="19" t="e">
        <v>#VALUE!</v>
      </c>
      <c r="N85" s="19" t="e">
        <v>#VALUE!</v>
      </c>
      <c r="O85" s="19" t="e">
        <v>#VALUE!</v>
      </c>
      <c r="P85" s="19" t="e">
        <v>#VALUE!</v>
      </c>
      <c r="Q85" s="19" t="e">
        <v>#VALUE!</v>
      </c>
      <c r="R85" s="19" t="e">
        <v>#VALUE!</v>
      </c>
      <c r="S85" s="19" t="e">
        <v>#VALUE!</v>
      </c>
      <c r="T85" s="19" t="e">
        <v>#VALUE!</v>
      </c>
      <c r="U85" s="19" t="e">
        <v>#VALUE!</v>
      </c>
      <c r="V85" s="19" t="e">
        <v>#VALUE!</v>
      </c>
      <c r="W85" s="19" t="e">
        <v>#VALUE!</v>
      </c>
      <c r="X85" s="19" t="e">
        <v>#VALUE!</v>
      </c>
      <c r="Y85" s="19" t="e">
        <v>#VALUE!</v>
      </c>
      <c r="Z85" s="19" t="e">
        <v>#VALUE!</v>
      </c>
      <c r="AA85" s="19" t="e">
        <v>#VALUE!</v>
      </c>
      <c r="AB85" s="19" t="e">
        <v>#VALUE!</v>
      </c>
      <c r="AC85" s="19" t="e">
        <v>#VALUE!</v>
      </c>
      <c r="AD85" s="19" t="e">
        <v>#VALUE!</v>
      </c>
      <c r="AE85" s="19" t="e">
        <v>#VALUE!</v>
      </c>
      <c r="AF85" s="19" t="e">
        <v>#VALUE!</v>
      </c>
      <c r="AG85" s="19" t="e">
        <v>#VALUE!</v>
      </c>
      <c r="AH85" s="19" t="e">
        <v>#VALUE!</v>
      </c>
      <c r="AI85" s="19" t="e">
        <v>#VALUE!</v>
      </c>
      <c r="AJ85" s="19" t="e">
        <v>#VALUE!</v>
      </c>
      <c r="AK85" s="19" t="e">
        <v>#VALUE!</v>
      </c>
      <c r="AL85" s="19" t="e">
        <v>#VALUE!</v>
      </c>
      <c r="AM85" s="19" t="e">
        <v>#VALUE!</v>
      </c>
      <c r="AN85" s="19" t="e">
        <v>#VALUE!</v>
      </c>
      <c r="AO85" s="19" t="e">
        <v>#VALUE!</v>
      </c>
      <c r="AP85" s="19" t="e">
        <v>#VALUE!</v>
      </c>
      <c r="AQ85" s="19" t="e">
        <v>#VALUE!</v>
      </c>
      <c r="AR85" s="19" t="e">
        <v>#VALUE!</v>
      </c>
      <c r="AS85" s="19" t="e">
        <v>#VALUE!</v>
      </c>
      <c r="AT85" s="19" t="e">
        <v>#VALUE!</v>
      </c>
      <c r="AU85" s="19" t="e">
        <v>#VALUE!</v>
      </c>
      <c r="AV85" s="19" t="e">
        <v>#VALUE!</v>
      </c>
      <c r="AW85" s="19" t="e">
        <v>#VALUE!</v>
      </c>
      <c r="AX85" s="19" t="e">
        <v>#VALUE!</v>
      </c>
      <c r="AY85" s="19" t="e">
        <v>#VALUE!</v>
      </c>
      <c r="AZ85" s="19" t="e">
        <v>#VALUE!</v>
      </c>
      <c r="BA85" s="19"/>
    </row>
    <row r="86" spans="2:53">
      <c r="B86" t="s">
        <v>51</v>
      </c>
      <c r="C86" s="19" t="e">
        <v>#VALUE!</v>
      </c>
      <c r="D86" s="19" t="e">
        <v>#VALUE!</v>
      </c>
      <c r="E86" s="19" t="e">
        <v>#VALUE!</v>
      </c>
      <c r="F86" s="19" t="e">
        <v>#VALUE!</v>
      </c>
      <c r="G86" s="19" t="e">
        <v>#VALUE!</v>
      </c>
      <c r="H86" s="19" t="e">
        <v>#VALUE!</v>
      </c>
      <c r="I86" s="19" t="e">
        <v>#VALUE!</v>
      </c>
      <c r="J86" s="19" t="e">
        <v>#VALUE!</v>
      </c>
      <c r="K86" s="19" t="e">
        <v>#VALUE!</v>
      </c>
      <c r="L86" s="19" t="e">
        <v>#VALUE!</v>
      </c>
      <c r="M86" s="19" t="e">
        <v>#VALUE!</v>
      </c>
      <c r="N86" s="19" t="e">
        <v>#VALUE!</v>
      </c>
      <c r="O86" s="19" t="e">
        <v>#VALUE!</v>
      </c>
      <c r="P86" s="19" t="e">
        <v>#VALUE!</v>
      </c>
      <c r="Q86" s="19" t="e">
        <v>#VALUE!</v>
      </c>
      <c r="R86" s="19" t="e">
        <v>#VALUE!</v>
      </c>
      <c r="S86" s="19" t="e">
        <v>#VALUE!</v>
      </c>
      <c r="T86" s="19" t="e">
        <v>#VALUE!</v>
      </c>
      <c r="U86" s="19" t="e">
        <v>#VALUE!</v>
      </c>
      <c r="V86" s="19" t="e">
        <v>#VALUE!</v>
      </c>
      <c r="W86" s="19" t="e">
        <v>#VALUE!</v>
      </c>
      <c r="X86" s="19" t="e">
        <v>#VALUE!</v>
      </c>
      <c r="Y86" s="19" t="e">
        <v>#VALUE!</v>
      </c>
      <c r="Z86" s="19" t="e">
        <v>#VALUE!</v>
      </c>
      <c r="AA86" s="19" t="e">
        <v>#VALUE!</v>
      </c>
      <c r="AB86" s="19" t="e">
        <v>#VALUE!</v>
      </c>
      <c r="AC86" s="19" t="e">
        <v>#VALUE!</v>
      </c>
      <c r="AD86" s="19" t="e">
        <v>#VALUE!</v>
      </c>
      <c r="AE86" s="19" t="e">
        <v>#VALUE!</v>
      </c>
      <c r="AF86" s="19" t="e">
        <v>#VALUE!</v>
      </c>
      <c r="AG86" s="19" t="e">
        <v>#VALUE!</v>
      </c>
      <c r="AH86" s="19" t="e">
        <v>#VALUE!</v>
      </c>
      <c r="AI86" s="19" t="e">
        <v>#VALUE!</v>
      </c>
      <c r="AJ86" s="19" t="e">
        <v>#VALUE!</v>
      </c>
      <c r="AK86" s="19" t="e">
        <v>#VALUE!</v>
      </c>
      <c r="AL86" s="19" t="e">
        <v>#VALUE!</v>
      </c>
      <c r="AM86" s="19" t="e">
        <v>#VALUE!</v>
      </c>
      <c r="AN86" s="19" t="e">
        <v>#VALUE!</v>
      </c>
      <c r="AO86" s="19" t="e">
        <v>#VALUE!</v>
      </c>
      <c r="AP86" s="19" t="e">
        <v>#VALUE!</v>
      </c>
      <c r="AQ86" s="19" t="e">
        <v>#VALUE!</v>
      </c>
      <c r="AR86" s="19" t="e">
        <v>#VALUE!</v>
      </c>
      <c r="AS86" s="19" t="e">
        <v>#VALUE!</v>
      </c>
      <c r="AT86" s="19" t="e">
        <v>#VALUE!</v>
      </c>
      <c r="AU86" s="19" t="e">
        <v>#VALUE!</v>
      </c>
      <c r="AV86" s="19" t="e">
        <v>#VALUE!</v>
      </c>
      <c r="AW86" s="19" t="e">
        <v>#VALUE!</v>
      </c>
      <c r="AX86" s="19" t="e">
        <v>#VALUE!</v>
      </c>
      <c r="AY86" s="19" t="e">
        <v>#VALUE!</v>
      </c>
      <c r="AZ86" s="19" t="e">
        <v>#VALUE!</v>
      </c>
      <c r="BA86" s="19"/>
    </row>
    <row r="87" spans="2:53">
      <c r="B87" t="s">
        <v>52</v>
      </c>
      <c r="C87" s="19" t="e">
        <v>#VALUE!</v>
      </c>
      <c r="D87" s="19" t="e">
        <v>#VALUE!</v>
      </c>
      <c r="E87" s="19" t="e">
        <v>#VALUE!</v>
      </c>
      <c r="F87" s="19" t="e">
        <v>#VALUE!</v>
      </c>
      <c r="G87" s="19" t="e">
        <v>#VALUE!</v>
      </c>
      <c r="H87" s="19" t="e">
        <v>#VALUE!</v>
      </c>
      <c r="I87" s="19" t="e">
        <v>#VALUE!</v>
      </c>
      <c r="J87" s="19" t="e">
        <v>#VALUE!</v>
      </c>
      <c r="K87" s="19" t="e">
        <v>#VALUE!</v>
      </c>
      <c r="L87" s="19" t="e">
        <v>#VALUE!</v>
      </c>
      <c r="M87" s="19" t="e">
        <v>#VALUE!</v>
      </c>
      <c r="N87" s="19" t="e">
        <v>#VALUE!</v>
      </c>
      <c r="O87" s="19" t="e">
        <v>#VALUE!</v>
      </c>
      <c r="P87" s="19" t="e">
        <v>#VALUE!</v>
      </c>
      <c r="Q87" s="19" t="e">
        <v>#VALUE!</v>
      </c>
      <c r="R87" s="19" t="e">
        <v>#VALUE!</v>
      </c>
      <c r="S87" s="19" t="e">
        <v>#VALUE!</v>
      </c>
      <c r="T87" s="19" t="e">
        <v>#VALUE!</v>
      </c>
      <c r="U87" s="19" t="e">
        <v>#VALUE!</v>
      </c>
      <c r="V87" s="19" t="e">
        <v>#VALUE!</v>
      </c>
      <c r="W87" s="19" t="e">
        <v>#VALUE!</v>
      </c>
      <c r="X87" s="19" t="e">
        <v>#VALUE!</v>
      </c>
      <c r="Y87" s="19" t="e">
        <v>#VALUE!</v>
      </c>
      <c r="Z87" s="19" t="e">
        <v>#VALUE!</v>
      </c>
      <c r="AA87" s="19" t="e">
        <v>#VALUE!</v>
      </c>
      <c r="AB87" s="19" t="e">
        <v>#VALUE!</v>
      </c>
      <c r="AC87" s="19" t="e">
        <v>#VALUE!</v>
      </c>
      <c r="AD87" s="19" t="e">
        <v>#VALUE!</v>
      </c>
      <c r="AE87" s="19" t="e">
        <v>#VALUE!</v>
      </c>
      <c r="AF87" s="19" t="e">
        <v>#VALUE!</v>
      </c>
      <c r="AG87" s="19" t="e">
        <v>#VALUE!</v>
      </c>
      <c r="AH87" s="19" t="e">
        <v>#VALUE!</v>
      </c>
      <c r="AI87" s="19" t="e">
        <v>#VALUE!</v>
      </c>
      <c r="AJ87" s="19" t="e">
        <v>#VALUE!</v>
      </c>
      <c r="AK87" s="19" t="e">
        <v>#VALUE!</v>
      </c>
      <c r="AL87" s="19" t="e">
        <v>#VALUE!</v>
      </c>
      <c r="AM87" s="19" t="e">
        <v>#VALUE!</v>
      </c>
      <c r="AN87" s="19" t="e">
        <v>#VALUE!</v>
      </c>
      <c r="AO87" s="19" t="e">
        <v>#VALUE!</v>
      </c>
      <c r="AP87" s="19" t="e">
        <v>#VALUE!</v>
      </c>
      <c r="AQ87" s="19" t="e">
        <v>#VALUE!</v>
      </c>
      <c r="AR87" s="19" t="e">
        <v>#VALUE!</v>
      </c>
      <c r="AS87" s="19" t="e">
        <v>#VALUE!</v>
      </c>
      <c r="AT87" s="19" t="e">
        <v>#VALUE!</v>
      </c>
      <c r="AU87" s="19" t="e">
        <v>#VALUE!</v>
      </c>
      <c r="AV87" s="19" t="e">
        <v>#VALUE!</v>
      </c>
      <c r="AW87" s="19" t="e">
        <v>#VALUE!</v>
      </c>
      <c r="AX87" s="19" t="e">
        <v>#VALUE!</v>
      </c>
      <c r="AY87" s="19" t="e">
        <v>#VALUE!</v>
      </c>
      <c r="AZ87" s="19" t="e">
        <v>#VALUE!</v>
      </c>
      <c r="BA87" s="19"/>
    </row>
    <row r="88" spans="2:53">
      <c r="B88" t="s">
        <v>53</v>
      </c>
      <c r="C88" s="19" t="e">
        <v>#VALUE!</v>
      </c>
      <c r="D88" s="19" t="e">
        <v>#VALUE!</v>
      </c>
      <c r="E88" s="19" t="e">
        <v>#VALUE!</v>
      </c>
      <c r="F88" s="19" t="e">
        <v>#VALUE!</v>
      </c>
      <c r="G88" s="19" t="e">
        <v>#VALUE!</v>
      </c>
      <c r="H88" s="19" t="e">
        <v>#VALUE!</v>
      </c>
      <c r="I88" s="19" t="e">
        <v>#VALUE!</v>
      </c>
      <c r="J88" s="19" t="e">
        <v>#VALUE!</v>
      </c>
      <c r="K88" s="19" t="e">
        <v>#VALUE!</v>
      </c>
      <c r="L88" s="19" t="e">
        <v>#VALUE!</v>
      </c>
      <c r="M88" s="19" t="e">
        <v>#VALUE!</v>
      </c>
      <c r="N88" s="19" t="e">
        <v>#VALUE!</v>
      </c>
      <c r="O88" s="19" t="e">
        <v>#VALUE!</v>
      </c>
      <c r="P88" s="19" t="e">
        <v>#VALUE!</v>
      </c>
      <c r="Q88" s="19" t="e">
        <v>#VALUE!</v>
      </c>
      <c r="R88" s="19" t="e">
        <v>#VALUE!</v>
      </c>
      <c r="S88" s="19" t="e">
        <v>#VALUE!</v>
      </c>
      <c r="T88" s="19" t="e">
        <v>#VALUE!</v>
      </c>
      <c r="U88" s="19" t="e">
        <v>#VALUE!</v>
      </c>
      <c r="V88" s="19" t="e">
        <v>#VALUE!</v>
      </c>
      <c r="W88" s="19" t="e">
        <v>#VALUE!</v>
      </c>
      <c r="X88" s="19" t="e">
        <v>#VALUE!</v>
      </c>
      <c r="Y88" s="19" t="e">
        <v>#VALUE!</v>
      </c>
      <c r="Z88" s="19" t="e">
        <v>#VALUE!</v>
      </c>
      <c r="AA88" s="19" t="e">
        <v>#VALUE!</v>
      </c>
      <c r="AB88" s="19" t="e">
        <v>#VALUE!</v>
      </c>
      <c r="AC88" s="19" t="e">
        <v>#VALUE!</v>
      </c>
      <c r="AD88" s="19" t="e">
        <v>#VALUE!</v>
      </c>
      <c r="AE88" s="19" t="e">
        <v>#VALUE!</v>
      </c>
      <c r="AF88" s="19" t="e">
        <v>#VALUE!</v>
      </c>
      <c r="AG88" s="19" t="e">
        <v>#VALUE!</v>
      </c>
      <c r="AH88" s="19" t="e">
        <v>#VALUE!</v>
      </c>
      <c r="AI88" s="19" t="e">
        <v>#VALUE!</v>
      </c>
      <c r="AJ88" s="19" t="e">
        <v>#VALUE!</v>
      </c>
      <c r="AK88" s="19" t="e">
        <v>#VALUE!</v>
      </c>
      <c r="AL88" s="19" t="e">
        <v>#VALUE!</v>
      </c>
      <c r="AM88" s="19" t="e">
        <v>#VALUE!</v>
      </c>
      <c r="AN88" s="19" t="e">
        <v>#VALUE!</v>
      </c>
      <c r="AO88" s="19" t="e">
        <v>#VALUE!</v>
      </c>
      <c r="AP88" s="19" t="e">
        <v>#VALUE!</v>
      </c>
      <c r="AQ88" s="19" t="e">
        <v>#VALUE!</v>
      </c>
      <c r="AR88" s="19" t="e">
        <v>#VALUE!</v>
      </c>
      <c r="AS88" s="19" t="e">
        <v>#VALUE!</v>
      </c>
      <c r="AT88" s="19" t="e">
        <v>#VALUE!</v>
      </c>
      <c r="AU88" s="19" t="e">
        <v>#VALUE!</v>
      </c>
      <c r="AV88" s="19" t="e">
        <v>#VALUE!</v>
      </c>
      <c r="AW88" s="19" t="e">
        <v>#VALUE!</v>
      </c>
      <c r="AX88" s="19" t="e">
        <v>#VALUE!</v>
      </c>
      <c r="AY88" s="19" t="e">
        <v>#VALUE!</v>
      </c>
      <c r="AZ88" s="19" t="e">
        <v>#VALUE!</v>
      </c>
      <c r="BA88" s="19"/>
    </row>
    <row r="89" spans="2:53">
      <c r="B89" t="s">
        <v>54</v>
      </c>
      <c r="C89" s="19" t="e">
        <v>#VALUE!</v>
      </c>
      <c r="D89" s="19" t="e">
        <v>#VALUE!</v>
      </c>
      <c r="E89" s="19" t="e">
        <v>#VALUE!</v>
      </c>
      <c r="F89" s="19" t="e">
        <v>#VALUE!</v>
      </c>
      <c r="G89" s="19" t="e">
        <v>#VALUE!</v>
      </c>
      <c r="H89" s="19" t="e">
        <v>#VALUE!</v>
      </c>
      <c r="I89" s="19" t="e">
        <v>#VALUE!</v>
      </c>
      <c r="J89" s="19" t="e">
        <v>#VALUE!</v>
      </c>
      <c r="K89" s="19" t="e">
        <v>#VALUE!</v>
      </c>
      <c r="L89" s="19" t="e">
        <v>#VALUE!</v>
      </c>
      <c r="M89" s="19" t="e">
        <v>#VALUE!</v>
      </c>
      <c r="N89" s="19" t="e">
        <v>#VALUE!</v>
      </c>
      <c r="O89" s="19" t="e">
        <v>#VALUE!</v>
      </c>
      <c r="P89" s="19" t="e">
        <v>#VALUE!</v>
      </c>
      <c r="Q89" s="19" t="e">
        <v>#VALUE!</v>
      </c>
      <c r="R89" s="19" t="e">
        <v>#VALUE!</v>
      </c>
      <c r="S89" s="19" t="e">
        <v>#VALUE!</v>
      </c>
      <c r="T89" s="19" t="e">
        <v>#VALUE!</v>
      </c>
      <c r="U89" s="19" t="e">
        <v>#VALUE!</v>
      </c>
      <c r="V89" s="19" t="e">
        <v>#VALUE!</v>
      </c>
      <c r="W89" s="19" t="e">
        <v>#VALUE!</v>
      </c>
      <c r="X89" s="19" t="e">
        <v>#VALUE!</v>
      </c>
      <c r="Y89" s="19" t="e">
        <v>#VALUE!</v>
      </c>
      <c r="Z89" s="19" t="e">
        <v>#VALUE!</v>
      </c>
      <c r="AA89" s="19" t="e">
        <v>#VALUE!</v>
      </c>
      <c r="AB89" s="19" t="e">
        <v>#VALUE!</v>
      </c>
      <c r="AC89" s="19" t="e">
        <v>#VALUE!</v>
      </c>
      <c r="AD89" s="19" t="e">
        <v>#VALUE!</v>
      </c>
      <c r="AE89" s="19" t="e">
        <v>#VALUE!</v>
      </c>
      <c r="AF89" s="19" t="e">
        <v>#VALUE!</v>
      </c>
      <c r="AG89" s="19" t="e">
        <v>#VALUE!</v>
      </c>
      <c r="AH89" s="19" t="e">
        <v>#VALUE!</v>
      </c>
      <c r="AI89" s="19" t="e">
        <v>#VALUE!</v>
      </c>
      <c r="AJ89" s="19" t="e">
        <v>#VALUE!</v>
      </c>
      <c r="AK89" s="19" t="e">
        <v>#VALUE!</v>
      </c>
      <c r="AL89" s="19" t="e">
        <v>#VALUE!</v>
      </c>
      <c r="AM89" s="19" t="e">
        <v>#VALUE!</v>
      </c>
      <c r="AN89" s="19" t="e">
        <v>#VALUE!</v>
      </c>
      <c r="AO89" s="19" t="e">
        <v>#VALUE!</v>
      </c>
      <c r="AP89" s="19" t="e">
        <v>#VALUE!</v>
      </c>
      <c r="AQ89" s="19" t="e">
        <v>#VALUE!</v>
      </c>
      <c r="AR89" s="19" t="e">
        <v>#VALUE!</v>
      </c>
      <c r="AS89" s="19" t="e">
        <v>#VALUE!</v>
      </c>
      <c r="AT89" s="19" t="e">
        <v>#VALUE!</v>
      </c>
      <c r="AU89" s="19" t="e">
        <v>#VALUE!</v>
      </c>
      <c r="AV89" s="19" t="e">
        <v>#VALUE!</v>
      </c>
      <c r="AW89" s="19" t="e">
        <v>#VALUE!</v>
      </c>
      <c r="AX89" s="19" t="e">
        <v>#VALUE!</v>
      </c>
      <c r="AY89" s="19" t="e">
        <v>#VALUE!</v>
      </c>
      <c r="AZ89" s="19" t="e">
        <v>#VALUE!</v>
      </c>
      <c r="BA89" s="19"/>
    </row>
    <row r="90" spans="2:53">
      <c r="B90" t="s">
        <v>55</v>
      </c>
      <c r="C90" s="19" t="e">
        <v>#VALUE!</v>
      </c>
      <c r="D90" s="19" t="e">
        <v>#VALUE!</v>
      </c>
      <c r="E90" s="19" t="e">
        <v>#VALUE!</v>
      </c>
      <c r="F90" s="19" t="e">
        <v>#VALUE!</v>
      </c>
      <c r="G90" s="19" t="e">
        <v>#VALUE!</v>
      </c>
      <c r="H90" s="19" t="e">
        <v>#VALUE!</v>
      </c>
      <c r="I90" s="19" t="e">
        <v>#VALUE!</v>
      </c>
      <c r="J90" s="19" t="e">
        <v>#VALUE!</v>
      </c>
      <c r="K90" s="19" t="e">
        <v>#VALUE!</v>
      </c>
      <c r="L90" s="19" t="e">
        <v>#VALUE!</v>
      </c>
      <c r="M90" s="19" t="e">
        <v>#VALUE!</v>
      </c>
      <c r="N90" s="19" t="e">
        <v>#VALUE!</v>
      </c>
      <c r="O90" s="19" t="e">
        <v>#VALUE!</v>
      </c>
      <c r="P90" s="19" t="e">
        <v>#VALUE!</v>
      </c>
      <c r="Q90" s="19" t="e">
        <v>#VALUE!</v>
      </c>
      <c r="R90" s="19" t="e">
        <v>#VALUE!</v>
      </c>
      <c r="S90" s="19" t="e">
        <v>#VALUE!</v>
      </c>
      <c r="T90" s="19" t="e">
        <v>#VALUE!</v>
      </c>
      <c r="U90" s="19" t="e">
        <v>#VALUE!</v>
      </c>
      <c r="V90" s="19" t="e">
        <v>#VALUE!</v>
      </c>
      <c r="W90" s="19" t="e">
        <v>#VALUE!</v>
      </c>
      <c r="X90" s="19" t="e">
        <v>#VALUE!</v>
      </c>
      <c r="Y90" s="19" t="e">
        <v>#VALUE!</v>
      </c>
      <c r="Z90" s="19" t="e">
        <v>#VALUE!</v>
      </c>
      <c r="AA90" s="19" t="e">
        <v>#VALUE!</v>
      </c>
      <c r="AB90" s="19" t="e">
        <v>#VALUE!</v>
      </c>
      <c r="AC90" s="19" t="e">
        <v>#VALUE!</v>
      </c>
      <c r="AD90" s="19" t="e">
        <v>#VALUE!</v>
      </c>
      <c r="AE90" s="26" t="e">
        <v>#VALUE!</v>
      </c>
      <c r="AF90" s="19" t="e">
        <v>#VALUE!</v>
      </c>
      <c r="AG90" s="19" t="e">
        <v>#VALUE!</v>
      </c>
      <c r="AH90" s="19" t="e">
        <v>#VALUE!</v>
      </c>
      <c r="AI90" s="19" t="e">
        <v>#VALUE!</v>
      </c>
      <c r="AJ90" s="19" t="e">
        <v>#VALUE!</v>
      </c>
      <c r="AK90" s="19" t="e">
        <v>#VALUE!</v>
      </c>
      <c r="AL90" s="19" t="e">
        <v>#VALUE!</v>
      </c>
      <c r="AM90" s="19" t="e">
        <v>#VALUE!</v>
      </c>
      <c r="AN90" s="19" t="e">
        <v>#VALUE!</v>
      </c>
      <c r="AO90" s="19" t="e">
        <v>#VALUE!</v>
      </c>
      <c r="AP90" s="19" t="e">
        <v>#VALUE!</v>
      </c>
      <c r="AQ90" s="19" t="e">
        <v>#VALUE!</v>
      </c>
      <c r="AR90" s="19" t="e">
        <v>#VALUE!</v>
      </c>
      <c r="AS90" s="19" t="e">
        <v>#VALUE!</v>
      </c>
      <c r="AT90" s="19" t="e">
        <v>#VALUE!</v>
      </c>
      <c r="AU90" s="19" t="e">
        <v>#VALUE!</v>
      </c>
      <c r="AV90" s="19" t="e">
        <v>#VALUE!</v>
      </c>
      <c r="AW90" s="19" t="e">
        <v>#VALUE!</v>
      </c>
      <c r="AX90" s="19" t="e">
        <v>#VALUE!</v>
      </c>
      <c r="AY90" s="19" t="e">
        <v>#VALUE!</v>
      </c>
      <c r="AZ90" s="19" t="e">
        <v>#VALUE!</v>
      </c>
      <c r="BA90" s="19"/>
    </row>
    <row r="91" spans="2:53">
      <c r="B91" t="s">
        <v>56</v>
      </c>
      <c r="C91" s="19" t="e">
        <v>#VALUE!</v>
      </c>
      <c r="D91" s="19" t="e">
        <v>#VALUE!</v>
      </c>
      <c r="E91" s="19" t="e">
        <v>#VALUE!</v>
      </c>
      <c r="F91" s="19" t="e">
        <v>#VALUE!</v>
      </c>
      <c r="G91" s="19" t="e">
        <v>#VALUE!</v>
      </c>
      <c r="H91" s="19" t="e">
        <v>#VALUE!</v>
      </c>
      <c r="I91" s="19" t="e">
        <v>#VALUE!</v>
      </c>
      <c r="J91" s="19" t="e">
        <v>#VALUE!</v>
      </c>
      <c r="K91" s="19" t="e">
        <v>#VALUE!</v>
      </c>
      <c r="L91" s="19" t="e">
        <v>#VALUE!</v>
      </c>
      <c r="M91" s="19" t="e">
        <v>#VALUE!</v>
      </c>
      <c r="N91" s="19" t="e">
        <v>#VALUE!</v>
      </c>
      <c r="O91" s="19" t="e">
        <v>#VALUE!</v>
      </c>
      <c r="P91" s="19" t="e">
        <v>#VALUE!</v>
      </c>
      <c r="Q91" s="19" t="e">
        <v>#VALUE!</v>
      </c>
      <c r="R91" s="19" t="e">
        <v>#VALUE!</v>
      </c>
      <c r="S91" s="19" t="e">
        <v>#VALUE!</v>
      </c>
      <c r="T91" s="19" t="e">
        <v>#VALUE!</v>
      </c>
      <c r="U91" s="19" t="e">
        <v>#VALUE!</v>
      </c>
      <c r="V91" s="19" t="e">
        <v>#VALUE!</v>
      </c>
      <c r="W91" s="19" t="e">
        <v>#VALUE!</v>
      </c>
      <c r="X91" s="19" t="e">
        <v>#VALUE!</v>
      </c>
      <c r="Y91" s="19" t="e">
        <v>#VALUE!</v>
      </c>
      <c r="Z91" s="19" t="e">
        <v>#VALUE!</v>
      </c>
      <c r="AA91" s="19" t="e">
        <v>#VALUE!</v>
      </c>
      <c r="AB91" s="19" t="e">
        <v>#VALUE!</v>
      </c>
      <c r="AC91" s="19" t="e">
        <v>#VALUE!</v>
      </c>
      <c r="AD91" s="19" t="e">
        <v>#VALUE!</v>
      </c>
      <c r="AE91" s="19" t="e">
        <v>#VALUE!</v>
      </c>
      <c r="AF91" s="19" t="e">
        <v>#VALUE!</v>
      </c>
      <c r="AG91" s="19" t="e">
        <v>#VALUE!</v>
      </c>
      <c r="AH91" s="19" t="e">
        <v>#VALUE!</v>
      </c>
      <c r="AI91" s="19" t="e">
        <v>#VALUE!</v>
      </c>
      <c r="AJ91" s="19" t="e">
        <v>#VALUE!</v>
      </c>
      <c r="AK91" s="19" t="e">
        <v>#VALUE!</v>
      </c>
      <c r="AL91" s="19" t="e">
        <v>#VALUE!</v>
      </c>
      <c r="AM91" s="19" t="e">
        <v>#VALUE!</v>
      </c>
      <c r="AN91" s="19" t="e">
        <v>#VALUE!</v>
      </c>
      <c r="AO91" s="19" t="e">
        <v>#VALUE!</v>
      </c>
      <c r="AP91" s="19" t="e">
        <v>#VALUE!</v>
      </c>
      <c r="AQ91" s="19" t="e">
        <v>#VALUE!</v>
      </c>
      <c r="AR91" s="19" t="e">
        <v>#VALUE!</v>
      </c>
      <c r="AS91" s="19" t="e">
        <v>#VALUE!</v>
      </c>
      <c r="AT91" s="19" t="e">
        <v>#VALUE!</v>
      </c>
      <c r="AU91" s="19" t="e">
        <v>#VALUE!</v>
      </c>
      <c r="AV91" s="19" t="e">
        <v>#VALUE!</v>
      </c>
      <c r="AW91" s="19" t="e">
        <v>#VALUE!</v>
      </c>
      <c r="AX91" s="19" t="e">
        <v>#VALUE!</v>
      </c>
      <c r="AY91" s="19" t="e">
        <v>#VALUE!</v>
      </c>
      <c r="AZ91" s="19" t="e">
        <v>#VALUE!</v>
      </c>
      <c r="BA91" s="19"/>
    </row>
    <row r="92" spans="2:53">
      <c r="B92" t="s">
        <v>57</v>
      </c>
      <c r="C92" s="19" t="e">
        <v>#VALUE!</v>
      </c>
      <c r="D92" s="19" t="e">
        <v>#VALUE!</v>
      </c>
      <c r="E92" s="19" t="e">
        <v>#VALUE!</v>
      </c>
      <c r="F92" s="19" t="e">
        <v>#VALUE!</v>
      </c>
      <c r="G92" s="19" t="e">
        <v>#VALUE!</v>
      </c>
      <c r="H92" s="19" t="e">
        <v>#VALUE!</v>
      </c>
      <c r="I92" s="19" t="e">
        <v>#VALUE!</v>
      </c>
      <c r="J92" s="19" t="e">
        <v>#VALUE!</v>
      </c>
      <c r="K92" s="19" t="e">
        <v>#VALUE!</v>
      </c>
      <c r="L92" s="19" t="e">
        <v>#VALUE!</v>
      </c>
      <c r="M92" s="19" t="e">
        <v>#VALUE!</v>
      </c>
      <c r="N92" s="19" t="e">
        <v>#VALUE!</v>
      </c>
      <c r="O92" s="19" t="e">
        <v>#VALUE!</v>
      </c>
      <c r="P92" s="19" t="e">
        <v>#VALUE!</v>
      </c>
      <c r="Q92" s="19" t="e">
        <v>#VALUE!</v>
      </c>
      <c r="R92" s="19" t="e">
        <v>#VALUE!</v>
      </c>
      <c r="S92" s="19" t="e">
        <v>#VALUE!</v>
      </c>
      <c r="T92" s="19" t="e">
        <v>#VALUE!</v>
      </c>
      <c r="U92" s="19" t="e">
        <v>#VALUE!</v>
      </c>
      <c r="V92" s="19" t="e">
        <v>#VALUE!</v>
      </c>
      <c r="W92" s="19" t="e">
        <v>#VALUE!</v>
      </c>
      <c r="X92" s="19" t="e">
        <v>#VALUE!</v>
      </c>
      <c r="Y92" s="19" t="e">
        <v>#VALUE!</v>
      </c>
      <c r="Z92" s="19" t="e">
        <v>#VALUE!</v>
      </c>
      <c r="AA92" s="19" t="e">
        <v>#VALUE!</v>
      </c>
      <c r="AB92" s="19" t="e">
        <v>#VALUE!</v>
      </c>
      <c r="AC92" s="19" t="e">
        <v>#VALUE!</v>
      </c>
      <c r="AD92" s="19" t="e">
        <v>#VALUE!</v>
      </c>
      <c r="AE92" s="19" t="e">
        <v>#VALUE!</v>
      </c>
      <c r="AF92" s="19" t="e">
        <v>#VALUE!</v>
      </c>
      <c r="AG92" s="19" t="e">
        <v>#VALUE!</v>
      </c>
      <c r="AH92" s="19" t="e">
        <v>#VALUE!</v>
      </c>
      <c r="AI92" s="19" t="e">
        <v>#VALUE!</v>
      </c>
      <c r="AJ92" s="19" t="e">
        <v>#VALUE!</v>
      </c>
      <c r="AK92" s="19" t="e">
        <v>#VALUE!</v>
      </c>
      <c r="AL92" s="19" t="e">
        <v>#VALUE!</v>
      </c>
      <c r="AM92" s="19" t="e">
        <v>#VALUE!</v>
      </c>
      <c r="AN92" s="19" t="e">
        <v>#VALUE!</v>
      </c>
      <c r="AO92" s="19" t="e">
        <v>#VALUE!</v>
      </c>
      <c r="AP92" s="19" t="e">
        <v>#VALUE!</v>
      </c>
      <c r="AQ92" s="19" t="e">
        <v>#VALUE!</v>
      </c>
      <c r="AR92" s="19" t="e">
        <v>#VALUE!</v>
      </c>
      <c r="AS92" s="19" t="e">
        <v>#VALUE!</v>
      </c>
      <c r="AT92" s="19" t="e">
        <v>#VALUE!</v>
      </c>
      <c r="AU92" s="19" t="e">
        <v>#VALUE!</v>
      </c>
      <c r="AV92" s="19" t="e">
        <v>#VALUE!</v>
      </c>
      <c r="AW92" s="19" t="e">
        <v>#VALUE!</v>
      </c>
      <c r="AX92" s="19" t="e">
        <v>#VALUE!</v>
      </c>
      <c r="AY92" s="19" t="e">
        <v>#VALUE!</v>
      </c>
      <c r="AZ92" s="19" t="e">
        <v>#VALUE!</v>
      </c>
      <c r="BA92" s="19"/>
    </row>
    <row r="93" spans="2:53">
      <c r="B93" t="s">
        <v>58</v>
      </c>
      <c r="C93" s="19" t="e">
        <v>#VALUE!</v>
      </c>
      <c r="D93" s="19" t="e">
        <v>#VALUE!</v>
      </c>
      <c r="E93" s="19" t="e">
        <v>#VALUE!</v>
      </c>
      <c r="F93" s="19" t="e">
        <v>#VALUE!</v>
      </c>
      <c r="G93" s="19" t="e">
        <v>#VALUE!</v>
      </c>
      <c r="H93" s="19" t="e">
        <v>#VALUE!</v>
      </c>
      <c r="I93" s="19" t="e">
        <v>#VALUE!</v>
      </c>
      <c r="J93" s="19" t="e">
        <v>#VALUE!</v>
      </c>
      <c r="K93" s="19" t="e">
        <v>#VALUE!</v>
      </c>
      <c r="L93" s="19" t="e">
        <v>#VALUE!</v>
      </c>
      <c r="M93" s="19" t="e">
        <v>#VALUE!</v>
      </c>
      <c r="N93" s="19" t="e">
        <v>#VALUE!</v>
      </c>
      <c r="O93" s="19" t="e">
        <v>#VALUE!</v>
      </c>
      <c r="P93" s="19" t="e">
        <v>#VALUE!</v>
      </c>
      <c r="Q93" s="19" t="e">
        <v>#VALUE!</v>
      </c>
      <c r="R93" s="19" t="e">
        <v>#VALUE!</v>
      </c>
      <c r="S93" s="19" t="e">
        <v>#VALUE!</v>
      </c>
      <c r="T93" s="19" t="e">
        <v>#VALUE!</v>
      </c>
      <c r="U93" s="19" t="e">
        <v>#VALUE!</v>
      </c>
      <c r="V93" s="19" t="e">
        <v>#VALUE!</v>
      </c>
      <c r="W93" s="19" t="e">
        <v>#VALUE!</v>
      </c>
      <c r="X93" s="19" t="e">
        <v>#VALUE!</v>
      </c>
      <c r="Y93" s="19" t="e">
        <v>#VALUE!</v>
      </c>
      <c r="Z93" s="19" t="e">
        <v>#VALUE!</v>
      </c>
      <c r="AA93" s="19" t="e">
        <v>#VALUE!</v>
      </c>
      <c r="AB93" s="19" t="e">
        <v>#VALUE!</v>
      </c>
      <c r="AC93" s="19" t="e">
        <v>#VALUE!</v>
      </c>
      <c r="AD93" s="19" t="e">
        <v>#VALUE!</v>
      </c>
      <c r="AE93" s="19" t="e">
        <v>#VALUE!</v>
      </c>
      <c r="AF93" s="19" t="e">
        <v>#VALUE!</v>
      </c>
      <c r="AG93" s="19" t="e">
        <v>#VALUE!</v>
      </c>
      <c r="AH93" s="19" t="e">
        <v>#VALUE!</v>
      </c>
      <c r="AI93" s="19" t="e">
        <v>#VALUE!</v>
      </c>
      <c r="AJ93" s="19" t="e">
        <v>#VALUE!</v>
      </c>
      <c r="AK93" s="19" t="e">
        <v>#VALUE!</v>
      </c>
      <c r="AL93" s="19" t="e">
        <v>#VALUE!</v>
      </c>
      <c r="AM93" s="19" t="e">
        <v>#VALUE!</v>
      </c>
      <c r="AN93" s="19" t="e">
        <v>#VALUE!</v>
      </c>
      <c r="AO93" s="19" t="e">
        <v>#VALUE!</v>
      </c>
      <c r="AP93" s="19" t="e">
        <v>#VALUE!</v>
      </c>
      <c r="AQ93" s="19" t="e">
        <v>#VALUE!</v>
      </c>
      <c r="AR93" s="19" t="e">
        <v>#VALUE!</v>
      </c>
      <c r="AS93" s="19" t="e">
        <v>#VALUE!</v>
      </c>
      <c r="AT93" s="19" t="e">
        <v>#VALUE!</v>
      </c>
      <c r="AU93" s="19" t="e">
        <v>#VALUE!</v>
      </c>
      <c r="AV93" s="19" t="e">
        <v>#VALUE!</v>
      </c>
      <c r="AW93" s="19" t="e">
        <v>#VALUE!</v>
      </c>
      <c r="AX93" s="19" t="e">
        <v>#VALUE!</v>
      </c>
      <c r="AY93" s="19" t="e">
        <v>#VALUE!</v>
      </c>
      <c r="AZ93" s="19" t="e">
        <v>#VALUE!</v>
      </c>
      <c r="BA93" s="19"/>
    </row>
    <row r="94" spans="2:53">
      <c r="B94" t="s">
        <v>59</v>
      </c>
      <c r="C94" s="19" t="e">
        <v>#VALUE!</v>
      </c>
      <c r="D94" s="19" t="e">
        <v>#VALUE!</v>
      </c>
      <c r="E94" s="19" t="e">
        <v>#VALUE!</v>
      </c>
      <c r="F94" s="19" t="e">
        <v>#VALUE!</v>
      </c>
      <c r="G94" s="19" t="e">
        <v>#VALUE!</v>
      </c>
      <c r="H94" s="19" t="e">
        <v>#VALUE!</v>
      </c>
      <c r="I94" s="19" t="e">
        <v>#VALUE!</v>
      </c>
      <c r="J94" s="19" t="e">
        <v>#VALUE!</v>
      </c>
      <c r="K94" s="19" t="e">
        <v>#VALUE!</v>
      </c>
      <c r="L94" s="19" t="e">
        <v>#VALUE!</v>
      </c>
      <c r="M94" s="19" t="e">
        <v>#VALUE!</v>
      </c>
      <c r="N94" s="19" t="e">
        <v>#VALUE!</v>
      </c>
      <c r="O94" s="19" t="e">
        <v>#VALUE!</v>
      </c>
      <c r="P94" s="19" t="e">
        <v>#VALUE!</v>
      </c>
      <c r="Q94" s="19" t="e">
        <v>#VALUE!</v>
      </c>
      <c r="R94" s="19" t="e">
        <v>#VALUE!</v>
      </c>
      <c r="S94" s="19" t="e">
        <v>#VALUE!</v>
      </c>
      <c r="T94" s="19" t="e">
        <v>#VALUE!</v>
      </c>
      <c r="U94" s="19" t="e">
        <v>#VALUE!</v>
      </c>
      <c r="V94" s="19" t="e">
        <v>#VALUE!</v>
      </c>
      <c r="W94" s="19" t="e">
        <v>#VALUE!</v>
      </c>
      <c r="X94" s="19" t="e">
        <v>#VALUE!</v>
      </c>
      <c r="Y94" s="19" t="e">
        <v>#VALUE!</v>
      </c>
      <c r="Z94" s="19" t="e">
        <v>#VALUE!</v>
      </c>
      <c r="AA94" s="19" t="e">
        <v>#VALUE!</v>
      </c>
      <c r="AB94" s="19" t="e">
        <v>#VALUE!</v>
      </c>
      <c r="AC94" s="19" t="e">
        <v>#VALUE!</v>
      </c>
      <c r="AD94" s="19" t="e">
        <v>#VALUE!</v>
      </c>
      <c r="AE94" s="19" t="e">
        <v>#VALUE!</v>
      </c>
      <c r="AF94" s="19" t="e">
        <v>#VALUE!</v>
      </c>
      <c r="AG94" s="19" t="e">
        <v>#VALUE!</v>
      </c>
      <c r="AH94" s="19" t="e">
        <v>#VALUE!</v>
      </c>
      <c r="AI94" s="19" t="e">
        <v>#VALUE!</v>
      </c>
      <c r="AJ94" s="19" t="e">
        <v>#VALUE!</v>
      </c>
      <c r="AK94" s="19" t="e">
        <v>#VALUE!</v>
      </c>
      <c r="AL94" s="19" t="e">
        <v>#VALUE!</v>
      </c>
      <c r="AM94" s="19" t="e">
        <v>#VALUE!</v>
      </c>
      <c r="AN94" s="19" t="e">
        <v>#VALUE!</v>
      </c>
      <c r="AO94" s="19" t="e">
        <v>#VALUE!</v>
      </c>
      <c r="AP94" s="19" t="e">
        <v>#VALUE!</v>
      </c>
      <c r="AQ94" s="19" t="e">
        <v>#VALUE!</v>
      </c>
      <c r="AR94" s="19" t="e">
        <v>#VALUE!</v>
      </c>
      <c r="AS94" s="19" t="e">
        <v>#VALUE!</v>
      </c>
      <c r="AT94" s="19" t="e">
        <v>#VALUE!</v>
      </c>
      <c r="AU94" s="19" t="e">
        <v>#VALUE!</v>
      </c>
      <c r="AV94" s="19" t="e">
        <v>#VALUE!</v>
      </c>
      <c r="AW94" s="19" t="e">
        <v>#VALUE!</v>
      </c>
      <c r="AX94" s="19" t="e">
        <v>#VALUE!</v>
      </c>
      <c r="AY94" s="19" t="e">
        <v>#VALUE!</v>
      </c>
      <c r="AZ94" s="19" t="e">
        <v>#VALUE!</v>
      </c>
      <c r="BA94" s="19"/>
    </row>
    <row r="95" spans="2:53">
      <c r="B95" t="s">
        <v>60</v>
      </c>
      <c r="C95" s="19" t="e">
        <v>#VALUE!</v>
      </c>
      <c r="D95" s="19" t="e">
        <v>#VALUE!</v>
      </c>
      <c r="E95" s="19" t="e">
        <v>#VALUE!</v>
      </c>
      <c r="F95" s="19" t="e">
        <v>#VALUE!</v>
      </c>
      <c r="G95" s="19" t="e">
        <v>#VALUE!</v>
      </c>
      <c r="H95" s="19" t="e">
        <v>#VALUE!</v>
      </c>
      <c r="I95" s="19" t="e">
        <v>#VALUE!</v>
      </c>
      <c r="J95" s="19" t="e">
        <v>#VALUE!</v>
      </c>
      <c r="K95" s="19" t="e">
        <v>#VALUE!</v>
      </c>
      <c r="L95" s="19" t="e">
        <v>#VALUE!</v>
      </c>
      <c r="M95" s="19" t="e">
        <v>#VALUE!</v>
      </c>
      <c r="N95" s="19" t="e">
        <v>#VALUE!</v>
      </c>
      <c r="O95" s="19" t="e">
        <v>#VALUE!</v>
      </c>
      <c r="P95" s="19" t="e">
        <v>#VALUE!</v>
      </c>
      <c r="Q95" s="19" t="e">
        <v>#VALUE!</v>
      </c>
      <c r="R95" s="19" t="e">
        <v>#VALUE!</v>
      </c>
      <c r="S95" s="19" t="e">
        <v>#VALUE!</v>
      </c>
      <c r="T95" s="19" t="e">
        <v>#VALUE!</v>
      </c>
      <c r="U95" s="19" t="e">
        <v>#VALUE!</v>
      </c>
      <c r="V95" s="19" t="e">
        <v>#VALUE!</v>
      </c>
      <c r="W95" s="19" t="e">
        <v>#VALUE!</v>
      </c>
      <c r="X95" s="19" t="e">
        <v>#VALUE!</v>
      </c>
      <c r="Y95" s="19" t="e">
        <v>#VALUE!</v>
      </c>
      <c r="Z95" s="19" t="e">
        <v>#VALUE!</v>
      </c>
      <c r="AA95" s="19" t="e">
        <v>#VALUE!</v>
      </c>
      <c r="AB95" s="19" t="e">
        <v>#VALUE!</v>
      </c>
      <c r="AC95" s="19" t="e">
        <v>#VALUE!</v>
      </c>
      <c r="AD95" s="19" t="e">
        <v>#VALUE!</v>
      </c>
      <c r="AE95" s="19" t="e">
        <v>#VALUE!</v>
      </c>
      <c r="AF95" s="19" t="e">
        <v>#VALUE!</v>
      </c>
      <c r="AG95" s="19" t="e">
        <v>#VALUE!</v>
      </c>
      <c r="AH95" s="19" t="e">
        <v>#VALUE!</v>
      </c>
      <c r="AI95" s="19" t="e">
        <v>#VALUE!</v>
      </c>
      <c r="AJ95" s="19" t="e">
        <v>#VALUE!</v>
      </c>
      <c r="AK95" s="19" t="e">
        <v>#VALUE!</v>
      </c>
      <c r="AL95" s="19" t="e">
        <v>#VALUE!</v>
      </c>
      <c r="AM95" s="19" t="e">
        <v>#VALUE!</v>
      </c>
      <c r="AN95" s="19" t="e">
        <v>#VALUE!</v>
      </c>
      <c r="AO95" s="19" t="e">
        <v>#VALUE!</v>
      </c>
      <c r="AP95" s="19" t="e">
        <v>#VALUE!</v>
      </c>
      <c r="AQ95" s="19" t="e">
        <v>#VALUE!</v>
      </c>
      <c r="AR95" s="19" t="e">
        <v>#VALUE!</v>
      </c>
      <c r="AS95" s="19" t="e">
        <v>#VALUE!</v>
      </c>
      <c r="AT95" s="19" t="e">
        <v>#VALUE!</v>
      </c>
      <c r="AU95" s="19" t="e">
        <v>#VALUE!</v>
      </c>
      <c r="AV95" s="19" t="e">
        <v>#VALUE!</v>
      </c>
      <c r="AW95" s="19" t="e">
        <v>#VALUE!</v>
      </c>
      <c r="AX95" s="19" t="e">
        <v>#VALUE!</v>
      </c>
      <c r="AY95" s="19" t="e">
        <v>#VALUE!</v>
      </c>
      <c r="AZ95" s="19" t="e">
        <v>#VALUE!</v>
      </c>
      <c r="BA95" s="19"/>
    </row>
    <row r="96" spans="2:53">
      <c r="B96" t="s">
        <v>61</v>
      </c>
      <c r="C96" s="19" t="e">
        <v>#VALUE!</v>
      </c>
      <c r="D96" s="19" t="e">
        <v>#VALUE!</v>
      </c>
      <c r="E96" s="19" t="e">
        <v>#VALUE!</v>
      </c>
      <c r="F96" s="19" t="e">
        <v>#VALUE!</v>
      </c>
      <c r="G96" s="19" t="e">
        <v>#VALUE!</v>
      </c>
      <c r="H96" s="19" t="e">
        <v>#VALUE!</v>
      </c>
      <c r="I96" s="19" t="e">
        <v>#VALUE!</v>
      </c>
      <c r="J96" s="19" t="e">
        <v>#VALUE!</v>
      </c>
      <c r="K96" s="19" t="e">
        <v>#VALUE!</v>
      </c>
      <c r="L96" s="19" t="e">
        <v>#VALUE!</v>
      </c>
      <c r="M96" s="19" t="e">
        <v>#VALUE!</v>
      </c>
      <c r="N96" s="19" t="e">
        <v>#VALUE!</v>
      </c>
      <c r="O96" s="19" t="e">
        <v>#VALUE!</v>
      </c>
      <c r="P96" s="19" t="e">
        <v>#VALUE!</v>
      </c>
      <c r="Q96" s="19" t="e">
        <v>#VALUE!</v>
      </c>
      <c r="R96" s="19" t="e">
        <v>#VALUE!</v>
      </c>
      <c r="S96" s="19" t="e">
        <v>#VALUE!</v>
      </c>
      <c r="T96" s="19" t="e">
        <v>#VALUE!</v>
      </c>
      <c r="U96" s="19" t="e">
        <v>#VALUE!</v>
      </c>
      <c r="V96" s="19" t="e">
        <v>#VALUE!</v>
      </c>
      <c r="W96" s="19" t="e">
        <v>#VALUE!</v>
      </c>
      <c r="X96" s="19" t="e">
        <v>#VALUE!</v>
      </c>
      <c r="Y96" s="19" t="e">
        <v>#VALUE!</v>
      </c>
      <c r="Z96" s="19" t="e">
        <v>#VALUE!</v>
      </c>
      <c r="AA96" s="19" t="e">
        <v>#VALUE!</v>
      </c>
      <c r="AB96" s="19" t="e">
        <v>#VALUE!</v>
      </c>
      <c r="AC96" s="19" t="e">
        <v>#VALUE!</v>
      </c>
      <c r="AD96" s="19" t="e">
        <v>#VALUE!</v>
      </c>
      <c r="AE96" s="19" t="e">
        <v>#VALUE!</v>
      </c>
      <c r="AF96" s="19" t="e">
        <v>#VALUE!</v>
      </c>
      <c r="AG96" s="19" t="e">
        <v>#VALUE!</v>
      </c>
      <c r="AH96" s="19" t="e">
        <v>#VALUE!</v>
      </c>
      <c r="AI96" s="19" t="e">
        <v>#VALUE!</v>
      </c>
      <c r="AJ96" s="19" t="e">
        <v>#VALUE!</v>
      </c>
      <c r="AK96" s="19" t="e">
        <v>#VALUE!</v>
      </c>
      <c r="AL96" s="19" t="e">
        <v>#VALUE!</v>
      </c>
      <c r="AM96" s="19" t="e">
        <v>#VALUE!</v>
      </c>
      <c r="AN96" s="19" t="e">
        <v>#VALUE!</v>
      </c>
      <c r="AO96" s="19" t="e">
        <v>#VALUE!</v>
      </c>
      <c r="AP96" s="19" t="e">
        <v>#VALUE!</v>
      </c>
      <c r="AQ96" s="19" t="e">
        <v>#VALUE!</v>
      </c>
      <c r="AR96" s="19" t="e">
        <v>#VALUE!</v>
      </c>
      <c r="AS96" s="19" t="e">
        <v>#VALUE!</v>
      </c>
      <c r="AT96" s="19" t="e">
        <v>#VALUE!</v>
      </c>
      <c r="AU96" s="19" t="e">
        <v>#VALUE!</v>
      </c>
      <c r="AV96" s="19" t="e">
        <v>#VALUE!</v>
      </c>
      <c r="AW96" s="19" t="e">
        <v>#VALUE!</v>
      </c>
      <c r="AX96" s="19" t="e">
        <v>#VALUE!</v>
      </c>
      <c r="AY96" s="19" t="e">
        <v>#VALUE!</v>
      </c>
      <c r="AZ96" s="19" t="e">
        <v>#VALUE!</v>
      </c>
      <c r="BA96" s="19"/>
    </row>
    <row r="97" spans="2:53">
      <c r="B97" t="s">
        <v>62</v>
      </c>
      <c r="C97" s="19" t="e">
        <v>#VALUE!</v>
      </c>
      <c r="D97" s="19" t="e">
        <v>#VALUE!</v>
      </c>
      <c r="E97" s="19" t="e">
        <v>#VALUE!</v>
      </c>
      <c r="F97" s="19" t="e">
        <v>#VALUE!</v>
      </c>
      <c r="G97" s="19" t="e">
        <v>#VALUE!</v>
      </c>
      <c r="H97" s="19" t="e">
        <v>#VALUE!</v>
      </c>
      <c r="I97" s="19" t="e">
        <v>#VALUE!</v>
      </c>
      <c r="J97" s="19" t="e">
        <v>#VALUE!</v>
      </c>
      <c r="K97" s="19" t="e">
        <v>#VALUE!</v>
      </c>
      <c r="L97" s="19" t="e">
        <v>#VALUE!</v>
      </c>
      <c r="M97" s="19" t="e">
        <v>#VALUE!</v>
      </c>
      <c r="N97" s="19" t="e">
        <v>#VALUE!</v>
      </c>
      <c r="O97" s="19" t="e">
        <v>#VALUE!</v>
      </c>
      <c r="P97" s="19" t="e">
        <v>#VALUE!</v>
      </c>
      <c r="Q97" s="19" t="e">
        <v>#VALUE!</v>
      </c>
      <c r="R97" s="19" t="e">
        <v>#VALUE!</v>
      </c>
      <c r="S97" s="19" t="e">
        <v>#VALUE!</v>
      </c>
      <c r="T97" s="19" t="e">
        <v>#VALUE!</v>
      </c>
      <c r="U97" s="19" t="e">
        <v>#VALUE!</v>
      </c>
      <c r="V97" s="19" t="e">
        <v>#VALUE!</v>
      </c>
      <c r="W97" s="19" t="e">
        <v>#VALUE!</v>
      </c>
      <c r="X97" s="19" t="e">
        <v>#VALUE!</v>
      </c>
      <c r="Y97" s="19" t="e">
        <v>#VALUE!</v>
      </c>
      <c r="Z97" s="19" t="e">
        <v>#VALUE!</v>
      </c>
      <c r="AA97" s="19" t="e">
        <v>#VALUE!</v>
      </c>
      <c r="AB97" s="19" t="e">
        <v>#VALUE!</v>
      </c>
      <c r="AC97" s="19" t="e">
        <v>#VALUE!</v>
      </c>
      <c r="AD97" s="19" t="e">
        <v>#VALUE!</v>
      </c>
      <c r="AE97" s="19" t="e">
        <v>#VALUE!</v>
      </c>
      <c r="AF97" s="19" t="e">
        <v>#VALUE!</v>
      </c>
      <c r="AG97" s="19" t="e">
        <v>#VALUE!</v>
      </c>
      <c r="AH97" s="19" t="e">
        <v>#VALUE!</v>
      </c>
      <c r="AI97" s="19" t="e">
        <v>#VALUE!</v>
      </c>
      <c r="AJ97" s="19" t="e">
        <v>#VALUE!</v>
      </c>
      <c r="AK97" s="19" t="e">
        <v>#VALUE!</v>
      </c>
      <c r="AL97" s="19" t="e">
        <v>#VALUE!</v>
      </c>
      <c r="AM97" s="19" t="e">
        <v>#VALUE!</v>
      </c>
      <c r="AN97" s="19" t="e">
        <v>#VALUE!</v>
      </c>
      <c r="AO97" s="19" t="e">
        <v>#VALUE!</v>
      </c>
      <c r="AP97" s="19" t="e">
        <v>#VALUE!</v>
      </c>
      <c r="AQ97" s="19" t="e">
        <v>#VALUE!</v>
      </c>
      <c r="AR97" s="19" t="e">
        <v>#VALUE!</v>
      </c>
      <c r="AS97" s="19" t="e">
        <v>#VALUE!</v>
      </c>
      <c r="AT97" s="19" t="e">
        <v>#VALUE!</v>
      </c>
      <c r="AU97" s="19" t="e">
        <v>#VALUE!</v>
      </c>
      <c r="AV97" s="19" t="e">
        <v>#VALUE!</v>
      </c>
      <c r="AW97" s="19" t="e">
        <v>#VALUE!</v>
      </c>
      <c r="AX97" s="19" t="e">
        <v>#VALUE!</v>
      </c>
      <c r="AY97" s="19" t="e">
        <v>#VALUE!</v>
      </c>
      <c r="AZ97" s="19" t="e">
        <v>#VALUE!</v>
      </c>
      <c r="BA97" s="19"/>
    </row>
    <row r="98" spans="2:53">
      <c r="B98" t="s">
        <v>63</v>
      </c>
      <c r="C98" s="19" t="e">
        <v>#VALUE!</v>
      </c>
      <c r="D98" s="19" t="e">
        <v>#VALUE!</v>
      </c>
      <c r="E98" s="19" t="e">
        <v>#VALUE!</v>
      </c>
      <c r="F98" s="19" t="e">
        <v>#VALUE!</v>
      </c>
      <c r="G98" s="19" t="e">
        <v>#VALUE!</v>
      </c>
      <c r="H98" s="19" t="e">
        <v>#VALUE!</v>
      </c>
      <c r="I98" s="19" t="e">
        <v>#VALUE!</v>
      </c>
      <c r="J98" s="19" t="e">
        <v>#VALUE!</v>
      </c>
      <c r="K98" s="19" t="e">
        <v>#VALUE!</v>
      </c>
      <c r="L98" s="19" t="e">
        <v>#VALUE!</v>
      </c>
      <c r="M98" s="19" t="e">
        <v>#VALUE!</v>
      </c>
      <c r="N98" s="19" t="e">
        <v>#VALUE!</v>
      </c>
      <c r="O98" s="19" t="e">
        <v>#VALUE!</v>
      </c>
      <c r="P98" s="19" t="e">
        <v>#VALUE!</v>
      </c>
      <c r="Q98" s="19" t="e">
        <v>#VALUE!</v>
      </c>
      <c r="R98" s="19" t="e">
        <v>#VALUE!</v>
      </c>
      <c r="S98" s="19" t="e">
        <v>#VALUE!</v>
      </c>
      <c r="T98" s="19" t="e">
        <v>#VALUE!</v>
      </c>
      <c r="U98" s="19" t="e">
        <v>#VALUE!</v>
      </c>
      <c r="V98" s="19" t="e">
        <v>#VALUE!</v>
      </c>
      <c r="W98" s="19" t="e">
        <v>#VALUE!</v>
      </c>
      <c r="X98" s="19" t="e">
        <v>#VALUE!</v>
      </c>
      <c r="Y98" s="19" t="e">
        <v>#VALUE!</v>
      </c>
      <c r="Z98" s="19" t="e">
        <v>#VALUE!</v>
      </c>
      <c r="AA98" s="19" t="e">
        <v>#VALUE!</v>
      </c>
      <c r="AB98" s="19" t="e">
        <v>#VALUE!</v>
      </c>
      <c r="AC98" s="19" t="e">
        <v>#VALUE!</v>
      </c>
      <c r="AD98" s="19" t="e">
        <v>#VALUE!</v>
      </c>
      <c r="AE98" s="19" t="e">
        <v>#VALUE!</v>
      </c>
      <c r="AF98" s="19" t="e">
        <v>#VALUE!</v>
      </c>
      <c r="AG98" s="19" t="e">
        <v>#VALUE!</v>
      </c>
      <c r="AH98" s="19" t="e">
        <v>#VALUE!</v>
      </c>
      <c r="AI98" s="19" t="e">
        <v>#VALUE!</v>
      </c>
      <c r="AJ98" s="19" t="e">
        <v>#VALUE!</v>
      </c>
      <c r="AK98" s="19" t="e">
        <v>#VALUE!</v>
      </c>
      <c r="AL98" s="19" t="e">
        <v>#VALUE!</v>
      </c>
      <c r="AM98" s="19" t="e">
        <v>#VALUE!</v>
      </c>
      <c r="AN98" s="19" t="e">
        <v>#VALUE!</v>
      </c>
      <c r="AO98" s="19" t="e">
        <v>#VALUE!</v>
      </c>
      <c r="AP98" s="19" t="e">
        <v>#VALUE!</v>
      </c>
      <c r="AQ98" s="19" t="e">
        <v>#VALUE!</v>
      </c>
      <c r="AR98" s="19" t="e">
        <v>#VALUE!</v>
      </c>
      <c r="AS98" s="19" t="e">
        <v>#VALUE!</v>
      </c>
      <c r="AT98" s="19" t="e">
        <v>#VALUE!</v>
      </c>
      <c r="AU98" s="19" t="e">
        <v>#VALUE!</v>
      </c>
      <c r="AV98" s="19" t="e">
        <v>#VALUE!</v>
      </c>
      <c r="AW98" s="19" t="e">
        <v>#VALUE!</v>
      </c>
      <c r="AX98" s="19" t="e">
        <v>#VALUE!</v>
      </c>
      <c r="AY98" s="19" t="e">
        <v>#VALUE!</v>
      </c>
      <c r="AZ98" s="19" t="e">
        <v>#VALUE!</v>
      </c>
      <c r="BA98" s="19"/>
    </row>
    <row r="99" spans="2:53">
      <c r="B99" t="s">
        <v>64</v>
      </c>
      <c r="C99" s="19" t="e">
        <v>#VALUE!</v>
      </c>
      <c r="D99" s="19" t="e">
        <v>#VALUE!</v>
      </c>
      <c r="E99" s="19" t="e">
        <v>#VALUE!</v>
      </c>
      <c r="F99" s="19" t="e">
        <v>#VALUE!</v>
      </c>
      <c r="G99" s="19" t="e">
        <v>#VALUE!</v>
      </c>
      <c r="H99" s="19" t="e">
        <v>#VALUE!</v>
      </c>
      <c r="I99" s="19" t="e">
        <v>#VALUE!</v>
      </c>
      <c r="J99" s="19" t="e">
        <v>#VALUE!</v>
      </c>
      <c r="K99" s="19" t="e">
        <v>#VALUE!</v>
      </c>
      <c r="L99" s="19" t="e">
        <v>#VALUE!</v>
      </c>
      <c r="M99" s="19" t="e">
        <v>#VALUE!</v>
      </c>
      <c r="N99" s="19" t="e">
        <v>#VALUE!</v>
      </c>
      <c r="O99" s="19" t="e">
        <v>#VALUE!</v>
      </c>
      <c r="P99" s="19" t="e">
        <v>#VALUE!</v>
      </c>
      <c r="Q99" s="19" t="e">
        <v>#VALUE!</v>
      </c>
      <c r="R99" s="19" t="e">
        <v>#VALUE!</v>
      </c>
      <c r="S99" s="19" t="e">
        <v>#VALUE!</v>
      </c>
      <c r="T99" s="19" t="e">
        <v>#VALUE!</v>
      </c>
      <c r="U99" s="19" t="e">
        <v>#VALUE!</v>
      </c>
      <c r="V99" s="19" t="e">
        <v>#VALUE!</v>
      </c>
      <c r="W99" s="19" t="e">
        <v>#VALUE!</v>
      </c>
      <c r="X99" s="19" t="e">
        <v>#VALUE!</v>
      </c>
      <c r="Y99" s="19" t="e">
        <v>#VALUE!</v>
      </c>
      <c r="Z99" s="19" t="e">
        <v>#VALUE!</v>
      </c>
      <c r="AA99" s="19" t="e">
        <v>#VALUE!</v>
      </c>
      <c r="AB99" s="19" t="e">
        <v>#VALUE!</v>
      </c>
      <c r="AC99" s="19" t="e">
        <v>#VALUE!</v>
      </c>
      <c r="AD99" s="19" t="e">
        <v>#VALUE!</v>
      </c>
      <c r="AE99" s="19" t="e">
        <v>#VALUE!</v>
      </c>
      <c r="AF99" s="19" t="e">
        <v>#VALUE!</v>
      </c>
      <c r="AG99" s="19" t="e">
        <v>#VALUE!</v>
      </c>
      <c r="AH99" s="19" t="e">
        <v>#VALUE!</v>
      </c>
      <c r="AI99" s="19" t="e">
        <v>#VALUE!</v>
      </c>
      <c r="AJ99" s="19" t="e">
        <v>#VALUE!</v>
      </c>
      <c r="AK99" s="19" t="e">
        <v>#VALUE!</v>
      </c>
      <c r="AL99" s="19" t="e">
        <v>#VALUE!</v>
      </c>
      <c r="AM99" s="19" t="e">
        <v>#VALUE!</v>
      </c>
      <c r="AN99" s="19" t="e">
        <v>#VALUE!</v>
      </c>
      <c r="AO99" s="19" t="e">
        <v>#VALUE!</v>
      </c>
      <c r="AP99" s="19" t="e">
        <v>#VALUE!</v>
      </c>
      <c r="AQ99" s="19" t="e">
        <v>#VALUE!</v>
      </c>
      <c r="AR99" s="19" t="e">
        <v>#VALUE!</v>
      </c>
      <c r="AS99" s="19" t="e">
        <v>#VALUE!</v>
      </c>
      <c r="AT99" s="19" t="e">
        <v>#VALUE!</v>
      </c>
      <c r="AU99" s="19" t="e">
        <v>#VALUE!</v>
      </c>
      <c r="AV99" s="19" t="e">
        <v>#VALUE!</v>
      </c>
      <c r="AW99" s="19" t="e">
        <v>#VALUE!</v>
      </c>
      <c r="AX99" s="19" t="e">
        <v>#VALUE!</v>
      </c>
      <c r="AY99" s="19" t="e">
        <v>#VALUE!</v>
      </c>
      <c r="AZ99" s="19" t="e">
        <v>#VALUE!</v>
      </c>
      <c r="BA99" s="19"/>
    </row>
    <row r="100" spans="2:53">
      <c r="B100" t="s">
        <v>65</v>
      </c>
      <c r="C100" s="19" t="e">
        <v>#VALUE!</v>
      </c>
      <c r="D100" s="19" t="e">
        <v>#VALUE!</v>
      </c>
      <c r="E100" s="19" t="e">
        <v>#VALUE!</v>
      </c>
      <c r="F100" s="19" t="e">
        <v>#VALUE!</v>
      </c>
      <c r="G100" s="19" t="e">
        <v>#VALUE!</v>
      </c>
      <c r="H100" s="19" t="e">
        <v>#VALUE!</v>
      </c>
      <c r="I100" s="19" t="e">
        <v>#VALUE!</v>
      </c>
      <c r="J100" s="19" t="e">
        <v>#VALUE!</v>
      </c>
      <c r="K100" s="19" t="e">
        <v>#VALUE!</v>
      </c>
      <c r="L100" s="19" t="e">
        <v>#VALUE!</v>
      </c>
      <c r="M100" s="19" t="e">
        <v>#VALUE!</v>
      </c>
      <c r="N100" s="19" t="e">
        <v>#VALUE!</v>
      </c>
      <c r="O100" s="19" t="e">
        <v>#VALUE!</v>
      </c>
      <c r="P100" s="19" t="e">
        <v>#VALUE!</v>
      </c>
      <c r="Q100" s="19" t="e">
        <v>#VALUE!</v>
      </c>
      <c r="R100" s="19" t="e">
        <v>#VALUE!</v>
      </c>
      <c r="S100" s="19" t="e">
        <v>#VALUE!</v>
      </c>
      <c r="T100" s="19" t="e">
        <v>#VALUE!</v>
      </c>
      <c r="U100" s="19" t="e">
        <v>#VALUE!</v>
      </c>
      <c r="V100" s="19" t="e">
        <v>#VALUE!</v>
      </c>
      <c r="W100" s="19" t="e">
        <v>#VALUE!</v>
      </c>
      <c r="X100" s="19" t="e">
        <v>#VALUE!</v>
      </c>
      <c r="Y100" s="19" t="e">
        <v>#VALUE!</v>
      </c>
      <c r="Z100" s="19" t="e">
        <v>#VALUE!</v>
      </c>
      <c r="AA100" s="19" t="e">
        <v>#VALUE!</v>
      </c>
      <c r="AB100" s="19" t="e">
        <v>#VALUE!</v>
      </c>
      <c r="AC100" s="19" t="e">
        <v>#VALUE!</v>
      </c>
      <c r="AD100" s="19" t="e">
        <v>#VALUE!</v>
      </c>
      <c r="AE100" s="19" t="e">
        <v>#VALUE!</v>
      </c>
      <c r="AF100" s="19" t="e">
        <v>#VALUE!</v>
      </c>
      <c r="AG100" s="19" t="e">
        <v>#VALUE!</v>
      </c>
      <c r="AH100" s="19" t="e">
        <v>#VALUE!</v>
      </c>
      <c r="AI100" s="19" t="e">
        <v>#VALUE!</v>
      </c>
      <c r="AJ100" s="19" t="e">
        <v>#VALUE!</v>
      </c>
      <c r="AK100" s="19" t="e">
        <v>#VALUE!</v>
      </c>
      <c r="AL100" s="19" t="e">
        <v>#VALUE!</v>
      </c>
      <c r="AM100" s="19" t="e">
        <v>#VALUE!</v>
      </c>
      <c r="AN100" s="19" t="e">
        <v>#VALUE!</v>
      </c>
      <c r="AO100" s="19" t="e">
        <v>#VALUE!</v>
      </c>
      <c r="AP100" s="19" t="e">
        <v>#VALUE!</v>
      </c>
      <c r="AQ100" s="19" t="e">
        <v>#VALUE!</v>
      </c>
      <c r="AR100" s="19" t="e">
        <v>#VALUE!</v>
      </c>
      <c r="AS100" s="19" t="e">
        <v>#VALUE!</v>
      </c>
      <c r="AT100" s="19" t="e">
        <v>#VALUE!</v>
      </c>
      <c r="AU100" s="19" t="e">
        <v>#VALUE!</v>
      </c>
      <c r="AV100" s="19" t="e">
        <v>#VALUE!</v>
      </c>
      <c r="AW100" s="19" t="e">
        <v>#VALUE!</v>
      </c>
      <c r="AX100" s="19" t="e">
        <v>#VALUE!</v>
      </c>
      <c r="AY100" s="19" t="e">
        <v>#VALUE!</v>
      </c>
      <c r="AZ100" s="19" t="e">
        <v>#VALUE!</v>
      </c>
      <c r="BA100" s="19"/>
    </row>
    <row r="101" spans="2:53">
      <c r="B101" t="s">
        <v>76</v>
      </c>
      <c r="C101" s="19" t="e">
        <v>#VALUE!</v>
      </c>
      <c r="D101" s="19" t="e">
        <v>#VALUE!</v>
      </c>
      <c r="E101" s="19" t="e">
        <v>#VALUE!</v>
      </c>
      <c r="F101" s="19" t="e">
        <v>#VALUE!</v>
      </c>
      <c r="G101" s="19" t="e">
        <v>#VALUE!</v>
      </c>
      <c r="H101" s="19" t="e">
        <v>#VALUE!</v>
      </c>
      <c r="I101" s="19" t="e">
        <v>#VALUE!</v>
      </c>
      <c r="J101" s="19" t="e">
        <v>#VALUE!</v>
      </c>
      <c r="K101" s="19" t="e">
        <v>#VALUE!</v>
      </c>
      <c r="L101" s="19" t="e">
        <v>#VALUE!</v>
      </c>
      <c r="M101" s="19" t="e">
        <v>#VALUE!</v>
      </c>
      <c r="N101" s="19" t="e">
        <v>#VALUE!</v>
      </c>
      <c r="O101" s="19" t="e">
        <v>#VALUE!</v>
      </c>
      <c r="P101" s="19" t="e">
        <v>#VALUE!</v>
      </c>
      <c r="Q101" s="19" t="e">
        <v>#VALUE!</v>
      </c>
      <c r="R101" s="19" t="e">
        <v>#VALUE!</v>
      </c>
      <c r="S101" s="19" t="e">
        <v>#VALUE!</v>
      </c>
      <c r="T101" s="19" t="e">
        <v>#VALUE!</v>
      </c>
      <c r="U101" s="19" t="e">
        <v>#VALUE!</v>
      </c>
      <c r="V101" s="19" t="e">
        <v>#VALUE!</v>
      </c>
      <c r="W101" s="19" t="e">
        <v>#VALUE!</v>
      </c>
      <c r="X101" s="19" t="e">
        <v>#VALUE!</v>
      </c>
      <c r="Y101" s="19" t="e">
        <v>#VALUE!</v>
      </c>
      <c r="Z101" s="19" t="e">
        <v>#VALUE!</v>
      </c>
      <c r="AA101" s="19" t="e">
        <v>#VALUE!</v>
      </c>
      <c r="AB101" s="19" t="e">
        <v>#VALUE!</v>
      </c>
      <c r="AC101" s="19" t="e">
        <v>#VALUE!</v>
      </c>
      <c r="AD101" s="19" t="e">
        <v>#VALUE!</v>
      </c>
      <c r="AE101" s="19" t="e">
        <v>#VALUE!</v>
      </c>
      <c r="AF101" s="19" t="e">
        <v>#VALUE!</v>
      </c>
      <c r="AG101" s="19" t="e">
        <v>#VALUE!</v>
      </c>
      <c r="AH101" s="19" t="e">
        <v>#VALUE!</v>
      </c>
      <c r="AI101" s="19" t="e">
        <v>#VALUE!</v>
      </c>
      <c r="AJ101" s="19" t="e">
        <v>#VALUE!</v>
      </c>
      <c r="AK101" s="19" t="e">
        <v>#VALUE!</v>
      </c>
      <c r="AL101" s="19" t="e">
        <v>#VALUE!</v>
      </c>
      <c r="AM101" s="19" t="e">
        <v>#VALUE!</v>
      </c>
      <c r="AN101" s="19" t="e">
        <v>#VALUE!</v>
      </c>
      <c r="AO101" s="19" t="e">
        <v>#VALUE!</v>
      </c>
      <c r="AP101" s="19" t="e">
        <v>#VALUE!</v>
      </c>
      <c r="AQ101" s="19" t="e">
        <v>#VALUE!</v>
      </c>
      <c r="AR101" s="19" t="e">
        <v>#VALUE!</v>
      </c>
      <c r="AS101" s="19" t="e">
        <v>#VALUE!</v>
      </c>
      <c r="AT101" s="19" t="e">
        <v>#VALUE!</v>
      </c>
      <c r="AU101" s="19" t="e">
        <v>#VALUE!</v>
      </c>
      <c r="AV101" s="19" t="e">
        <v>#VALUE!</v>
      </c>
      <c r="AW101" s="19" t="e">
        <v>#VALUE!</v>
      </c>
      <c r="AX101" s="19" t="e">
        <v>#VALUE!</v>
      </c>
      <c r="AY101" s="19" t="e">
        <v>#VALUE!</v>
      </c>
      <c r="AZ101" s="19" t="e">
        <v>#VALUE!</v>
      </c>
      <c r="BA101" s="19"/>
    </row>
    <row r="102" spans="2:53">
      <c r="B102" t="s">
        <v>66</v>
      </c>
      <c r="C102" s="19" t="e">
        <v>#VALUE!</v>
      </c>
      <c r="D102" s="19" t="e">
        <v>#VALUE!</v>
      </c>
      <c r="E102" s="19" t="e">
        <v>#VALUE!</v>
      </c>
      <c r="F102" s="19" t="e">
        <v>#VALUE!</v>
      </c>
      <c r="G102" s="19" t="e">
        <v>#VALUE!</v>
      </c>
      <c r="H102" s="19" t="e">
        <v>#VALUE!</v>
      </c>
      <c r="I102" s="19" t="e">
        <v>#VALUE!</v>
      </c>
      <c r="J102" s="19" t="e">
        <v>#VALUE!</v>
      </c>
      <c r="K102" s="19" t="e">
        <v>#VALUE!</v>
      </c>
      <c r="L102" s="19" t="e">
        <v>#VALUE!</v>
      </c>
      <c r="M102" s="19" t="e">
        <v>#VALUE!</v>
      </c>
      <c r="N102" s="19" t="e">
        <v>#VALUE!</v>
      </c>
      <c r="O102" s="19" t="e">
        <v>#VALUE!</v>
      </c>
      <c r="P102" s="19" t="e">
        <v>#VALUE!</v>
      </c>
      <c r="Q102" s="19" t="e">
        <v>#VALUE!</v>
      </c>
      <c r="R102" s="19" t="e">
        <v>#VALUE!</v>
      </c>
      <c r="S102" s="19" t="e">
        <v>#VALUE!</v>
      </c>
      <c r="T102" s="19" t="e">
        <v>#VALUE!</v>
      </c>
      <c r="U102" s="19" t="e">
        <v>#VALUE!</v>
      </c>
      <c r="V102" s="19" t="e">
        <v>#VALUE!</v>
      </c>
      <c r="W102" s="19" t="e">
        <v>#VALUE!</v>
      </c>
      <c r="X102" s="19" t="e">
        <v>#VALUE!</v>
      </c>
      <c r="Y102" s="19" t="e">
        <v>#VALUE!</v>
      </c>
      <c r="Z102" s="19" t="e">
        <v>#VALUE!</v>
      </c>
      <c r="AA102" s="19" t="e">
        <v>#VALUE!</v>
      </c>
      <c r="AB102" s="19" t="e">
        <v>#VALUE!</v>
      </c>
      <c r="AC102" s="19" t="e">
        <v>#VALUE!</v>
      </c>
      <c r="AD102" s="19" t="e">
        <v>#VALUE!</v>
      </c>
      <c r="AE102" s="19" t="e">
        <v>#VALUE!</v>
      </c>
      <c r="AF102" s="19" t="e">
        <v>#VALUE!</v>
      </c>
      <c r="AG102" s="19" t="e">
        <v>#VALUE!</v>
      </c>
      <c r="AH102" s="19" t="e">
        <v>#VALUE!</v>
      </c>
      <c r="AI102" s="19" t="e">
        <v>#VALUE!</v>
      </c>
      <c r="AJ102" s="19" t="e">
        <v>#VALUE!</v>
      </c>
      <c r="AK102" s="19" t="e">
        <v>#VALUE!</v>
      </c>
      <c r="AL102" s="19" t="e">
        <v>#VALUE!</v>
      </c>
      <c r="AM102" s="19" t="e">
        <v>#VALUE!</v>
      </c>
      <c r="AN102" s="19" t="e">
        <v>#VALUE!</v>
      </c>
      <c r="AO102" s="19" t="e">
        <v>#VALUE!</v>
      </c>
      <c r="AP102" s="19" t="e">
        <v>#VALUE!</v>
      </c>
      <c r="AQ102" s="19" t="e">
        <v>#VALUE!</v>
      </c>
      <c r="AR102" s="19" t="e">
        <v>#VALUE!</v>
      </c>
      <c r="AS102" s="19" t="e">
        <v>#VALUE!</v>
      </c>
      <c r="AT102" s="19" t="e">
        <v>#VALUE!</v>
      </c>
      <c r="AU102" s="19" t="e">
        <v>#VALUE!</v>
      </c>
      <c r="AV102" s="19" t="e">
        <v>#VALUE!</v>
      </c>
      <c r="AW102" s="19" t="e">
        <v>#VALUE!</v>
      </c>
      <c r="AX102" s="19" t="e">
        <v>#VALUE!</v>
      </c>
      <c r="AY102" s="19" t="e">
        <v>#VALUE!</v>
      </c>
      <c r="AZ102" s="19" t="e">
        <v>#VALUE!</v>
      </c>
      <c r="BA102" s="19"/>
    </row>
    <row r="103" spans="2:53">
      <c r="B103" t="s">
        <v>67</v>
      </c>
      <c r="C103" s="19" t="e">
        <v>#VALUE!</v>
      </c>
      <c r="D103" s="19" t="e">
        <v>#VALUE!</v>
      </c>
      <c r="E103" s="19" t="e">
        <v>#VALUE!</v>
      </c>
      <c r="F103" s="19" t="e">
        <v>#VALUE!</v>
      </c>
      <c r="G103" s="19" t="e">
        <v>#VALUE!</v>
      </c>
      <c r="H103" s="19" t="e">
        <v>#VALUE!</v>
      </c>
      <c r="I103" s="19" t="e">
        <v>#VALUE!</v>
      </c>
      <c r="J103" s="19" t="e">
        <v>#VALUE!</v>
      </c>
      <c r="K103" s="19" t="e">
        <v>#VALUE!</v>
      </c>
      <c r="L103" s="19" t="e">
        <v>#VALUE!</v>
      </c>
      <c r="M103" s="19" t="e">
        <v>#VALUE!</v>
      </c>
      <c r="N103" s="19" t="e">
        <v>#VALUE!</v>
      </c>
      <c r="O103" s="19" t="e">
        <v>#VALUE!</v>
      </c>
      <c r="P103" s="19" t="e">
        <v>#VALUE!</v>
      </c>
      <c r="Q103" s="19" t="e">
        <v>#VALUE!</v>
      </c>
      <c r="R103" s="19" t="e">
        <v>#VALUE!</v>
      </c>
      <c r="S103" s="19" t="e">
        <v>#VALUE!</v>
      </c>
      <c r="T103" s="19" t="e">
        <v>#VALUE!</v>
      </c>
      <c r="U103" s="19" t="e">
        <v>#VALUE!</v>
      </c>
      <c r="V103" s="19" t="e">
        <v>#VALUE!</v>
      </c>
      <c r="W103" s="19" t="e">
        <v>#VALUE!</v>
      </c>
      <c r="X103" s="19" t="e">
        <v>#VALUE!</v>
      </c>
      <c r="Y103" s="19" t="e">
        <v>#VALUE!</v>
      </c>
      <c r="Z103" s="19" t="e">
        <v>#VALUE!</v>
      </c>
      <c r="AA103" s="19" t="e">
        <v>#VALUE!</v>
      </c>
      <c r="AB103" s="19" t="e">
        <v>#VALUE!</v>
      </c>
      <c r="AC103" s="19" t="e">
        <v>#VALUE!</v>
      </c>
      <c r="AD103" s="19" t="e">
        <v>#VALUE!</v>
      </c>
      <c r="AE103" s="19" t="e">
        <v>#VALUE!</v>
      </c>
      <c r="AF103" s="19" t="e">
        <v>#VALUE!</v>
      </c>
      <c r="AG103" s="19" t="e">
        <v>#VALUE!</v>
      </c>
      <c r="AH103" s="19" t="e">
        <v>#VALUE!</v>
      </c>
      <c r="AI103" s="19" t="e">
        <v>#VALUE!</v>
      </c>
      <c r="AJ103" s="19" t="e">
        <v>#VALUE!</v>
      </c>
      <c r="AK103" s="19" t="e">
        <v>#VALUE!</v>
      </c>
      <c r="AL103" s="19" t="e">
        <v>#VALUE!</v>
      </c>
      <c r="AM103" s="19" t="e">
        <v>#VALUE!</v>
      </c>
      <c r="AN103" s="19" t="e">
        <v>#VALUE!</v>
      </c>
      <c r="AO103" s="19" t="e">
        <v>#VALUE!</v>
      </c>
      <c r="AP103" s="19" t="e">
        <v>#VALUE!</v>
      </c>
      <c r="AQ103" s="19" t="e">
        <v>#VALUE!</v>
      </c>
      <c r="AR103" s="19" t="e">
        <v>#VALUE!</v>
      </c>
      <c r="AS103" s="19" t="e">
        <v>#VALUE!</v>
      </c>
      <c r="AT103" s="19" t="e">
        <v>#VALUE!</v>
      </c>
      <c r="AU103" s="19" t="e">
        <v>#VALUE!</v>
      </c>
      <c r="AV103" s="19" t="e">
        <v>#VALUE!</v>
      </c>
      <c r="AW103" s="19" t="e">
        <v>#VALUE!</v>
      </c>
      <c r="AX103" s="19" t="e">
        <v>#VALUE!</v>
      </c>
      <c r="AY103" s="19" t="e">
        <v>#VALUE!</v>
      </c>
      <c r="AZ103" s="19" t="e">
        <v>#VALUE!</v>
      </c>
      <c r="BA103" s="19"/>
    </row>
    <row r="104" spans="2:53">
      <c r="B104" t="s">
        <v>68</v>
      </c>
      <c r="C104" s="19" t="e">
        <v>#VALUE!</v>
      </c>
      <c r="D104" s="19" t="e">
        <v>#VALUE!</v>
      </c>
      <c r="E104" s="19" t="e">
        <v>#VALUE!</v>
      </c>
      <c r="F104" s="19" t="e">
        <v>#VALUE!</v>
      </c>
      <c r="G104" s="19" t="e">
        <v>#VALUE!</v>
      </c>
      <c r="H104" s="19" t="e">
        <v>#VALUE!</v>
      </c>
      <c r="I104" s="19" t="e">
        <v>#VALUE!</v>
      </c>
      <c r="J104" s="19" t="e">
        <v>#VALUE!</v>
      </c>
      <c r="K104" s="19" t="e">
        <v>#VALUE!</v>
      </c>
      <c r="L104" s="19" t="e">
        <v>#VALUE!</v>
      </c>
      <c r="M104" s="19" t="e">
        <v>#VALUE!</v>
      </c>
      <c r="N104" s="19" t="e">
        <v>#VALUE!</v>
      </c>
      <c r="O104" s="19" t="e">
        <v>#VALUE!</v>
      </c>
      <c r="P104" s="19" t="e">
        <v>#VALUE!</v>
      </c>
      <c r="Q104" s="19" t="e">
        <v>#VALUE!</v>
      </c>
      <c r="R104" s="19" t="e">
        <v>#VALUE!</v>
      </c>
      <c r="S104" s="19" t="e">
        <v>#VALUE!</v>
      </c>
      <c r="T104" s="19" t="e">
        <v>#VALUE!</v>
      </c>
      <c r="U104" s="19" t="e">
        <v>#VALUE!</v>
      </c>
      <c r="V104" s="19" t="e">
        <v>#VALUE!</v>
      </c>
      <c r="W104" s="19" t="e">
        <v>#VALUE!</v>
      </c>
      <c r="X104" s="19" t="e">
        <v>#VALUE!</v>
      </c>
      <c r="Y104" s="19" t="e">
        <v>#VALUE!</v>
      </c>
      <c r="Z104" s="19" t="e">
        <v>#VALUE!</v>
      </c>
      <c r="AA104" s="19" t="e">
        <v>#VALUE!</v>
      </c>
      <c r="AB104" s="19" t="e">
        <v>#VALUE!</v>
      </c>
      <c r="AC104" s="19" t="e">
        <v>#VALUE!</v>
      </c>
      <c r="AD104" s="19" t="e">
        <v>#VALUE!</v>
      </c>
      <c r="AE104" s="19" t="e">
        <v>#VALUE!</v>
      </c>
      <c r="AF104" s="19" t="e">
        <v>#VALUE!</v>
      </c>
      <c r="AG104" s="19" t="e">
        <v>#VALUE!</v>
      </c>
      <c r="AH104" s="19" t="e">
        <v>#VALUE!</v>
      </c>
      <c r="AI104" s="19" t="e">
        <v>#VALUE!</v>
      </c>
      <c r="AJ104" s="19" t="e">
        <v>#VALUE!</v>
      </c>
      <c r="AK104" s="19" t="e">
        <v>#VALUE!</v>
      </c>
      <c r="AL104" s="19" t="e">
        <v>#VALUE!</v>
      </c>
      <c r="AM104" s="19" t="e">
        <v>#VALUE!</v>
      </c>
      <c r="AN104" s="19" t="e">
        <v>#VALUE!</v>
      </c>
      <c r="AO104" s="19" t="e">
        <v>#VALUE!</v>
      </c>
      <c r="AP104" s="19" t="e">
        <v>#VALUE!</v>
      </c>
      <c r="AQ104" s="19" t="e">
        <v>#VALUE!</v>
      </c>
      <c r="AR104" s="19" t="e">
        <v>#VALUE!</v>
      </c>
      <c r="AS104" s="19" t="e">
        <v>#VALUE!</v>
      </c>
      <c r="AT104" s="19" t="e">
        <v>#VALUE!</v>
      </c>
      <c r="AU104" s="19" t="e">
        <v>#VALUE!</v>
      </c>
      <c r="AV104" s="19" t="e">
        <v>#VALUE!</v>
      </c>
      <c r="AW104" s="19" t="e">
        <v>#VALUE!</v>
      </c>
      <c r="AX104" s="19" t="e">
        <v>#VALUE!</v>
      </c>
      <c r="AY104" s="19" t="e">
        <v>#VALUE!</v>
      </c>
      <c r="AZ104" s="19" t="e">
        <v>#VALUE!</v>
      </c>
      <c r="BA104" s="19"/>
    </row>
    <row r="105" spans="2:53">
      <c r="B105" t="s">
        <v>69</v>
      </c>
      <c r="C105" s="19" t="e">
        <v>#VALUE!</v>
      </c>
      <c r="D105" s="19" t="e">
        <v>#VALUE!</v>
      </c>
      <c r="E105" s="19" t="e">
        <v>#VALUE!</v>
      </c>
      <c r="F105" s="19" t="e">
        <v>#VALUE!</v>
      </c>
      <c r="G105" s="19" t="e">
        <v>#VALUE!</v>
      </c>
      <c r="H105" s="19" t="e">
        <v>#VALUE!</v>
      </c>
      <c r="I105" s="19" t="e">
        <v>#VALUE!</v>
      </c>
      <c r="J105" s="19" t="e">
        <v>#VALUE!</v>
      </c>
      <c r="K105" s="19" t="e">
        <v>#VALUE!</v>
      </c>
      <c r="L105" s="19" t="e">
        <v>#VALUE!</v>
      </c>
      <c r="M105" s="19" t="e">
        <v>#VALUE!</v>
      </c>
      <c r="N105" s="19" t="e">
        <v>#VALUE!</v>
      </c>
      <c r="O105" s="19" t="e">
        <v>#VALUE!</v>
      </c>
      <c r="P105" s="19" t="e">
        <v>#VALUE!</v>
      </c>
      <c r="Q105" s="19" t="e">
        <v>#VALUE!</v>
      </c>
      <c r="R105" s="19" t="e">
        <v>#VALUE!</v>
      </c>
      <c r="S105" s="19" t="e">
        <v>#VALUE!</v>
      </c>
      <c r="T105" s="19" t="e">
        <v>#VALUE!</v>
      </c>
      <c r="U105" s="19" t="e">
        <v>#VALUE!</v>
      </c>
      <c r="V105" s="19" t="e">
        <v>#VALUE!</v>
      </c>
      <c r="W105" s="19" t="e">
        <v>#VALUE!</v>
      </c>
      <c r="X105" s="19" t="e">
        <v>#VALUE!</v>
      </c>
      <c r="Y105" s="19" t="e">
        <v>#VALUE!</v>
      </c>
      <c r="Z105" s="19" t="e">
        <v>#VALUE!</v>
      </c>
      <c r="AA105" s="19" t="e">
        <v>#VALUE!</v>
      </c>
      <c r="AB105" s="19" t="e">
        <v>#VALUE!</v>
      </c>
      <c r="AC105" s="19" t="e">
        <v>#VALUE!</v>
      </c>
      <c r="AD105" s="19" t="e">
        <v>#VALUE!</v>
      </c>
      <c r="AE105" s="19" t="e">
        <v>#VALUE!</v>
      </c>
      <c r="AF105" s="19" t="e">
        <v>#VALUE!</v>
      </c>
      <c r="AG105" s="19" t="e">
        <v>#VALUE!</v>
      </c>
      <c r="AH105" s="19" t="e">
        <v>#VALUE!</v>
      </c>
      <c r="AI105" s="19" t="e">
        <v>#VALUE!</v>
      </c>
      <c r="AJ105" s="19" t="e">
        <v>#VALUE!</v>
      </c>
      <c r="AK105" s="19" t="e">
        <v>#VALUE!</v>
      </c>
      <c r="AL105" s="19" t="e">
        <v>#VALUE!</v>
      </c>
      <c r="AM105" s="19" t="e">
        <v>#VALUE!</v>
      </c>
      <c r="AN105" s="19" t="e">
        <v>#VALUE!</v>
      </c>
      <c r="AO105" s="19" t="e">
        <v>#VALUE!</v>
      </c>
      <c r="AP105" s="19" t="e">
        <v>#VALUE!</v>
      </c>
      <c r="AQ105" s="19" t="e">
        <v>#VALUE!</v>
      </c>
      <c r="AR105" s="19" t="e">
        <v>#VALUE!</v>
      </c>
      <c r="AS105" s="19" t="e">
        <v>#VALUE!</v>
      </c>
      <c r="AT105" s="19" t="e">
        <v>#VALUE!</v>
      </c>
      <c r="AU105" s="19" t="e">
        <v>#VALUE!</v>
      </c>
      <c r="AV105" s="19" t="e">
        <v>#VALUE!</v>
      </c>
      <c r="AW105" s="19" t="e">
        <v>#VALUE!</v>
      </c>
      <c r="AX105" s="19" t="e">
        <v>#VALUE!</v>
      </c>
      <c r="AY105" s="19" t="e">
        <v>#VALUE!</v>
      </c>
      <c r="AZ105" s="19" t="e">
        <v>#VALUE!</v>
      </c>
      <c r="BA105" s="19"/>
    </row>
    <row r="106" spans="2:53">
      <c r="B106" t="s">
        <v>77</v>
      </c>
      <c r="C106" s="19" t="e">
        <v>#VALUE!</v>
      </c>
      <c r="D106" s="19" t="e">
        <v>#VALUE!</v>
      </c>
      <c r="E106" s="19" t="e">
        <v>#VALUE!</v>
      </c>
      <c r="F106" s="19" t="e">
        <v>#VALUE!</v>
      </c>
      <c r="G106" s="19" t="e">
        <v>#VALUE!</v>
      </c>
      <c r="H106" s="19" t="e">
        <v>#VALUE!</v>
      </c>
      <c r="I106" s="19" t="e">
        <v>#VALUE!</v>
      </c>
      <c r="J106" s="19" t="e">
        <v>#VALUE!</v>
      </c>
      <c r="K106" s="19" t="e">
        <v>#VALUE!</v>
      </c>
      <c r="L106" s="19" t="e">
        <v>#VALUE!</v>
      </c>
      <c r="M106" s="19" t="e">
        <v>#VALUE!</v>
      </c>
      <c r="N106" s="19" t="e">
        <v>#VALUE!</v>
      </c>
      <c r="O106" s="19" t="e">
        <v>#VALUE!</v>
      </c>
      <c r="P106" s="19" t="e">
        <v>#VALUE!</v>
      </c>
      <c r="Q106" s="19" t="e">
        <v>#VALUE!</v>
      </c>
      <c r="R106" s="19" t="e">
        <v>#VALUE!</v>
      </c>
      <c r="S106" s="19" t="e">
        <v>#VALUE!</v>
      </c>
      <c r="T106" s="19" t="e">
        <v>#VALUE!</v>
      </c>
      <c r="U106" s="19" t="e">
        <v>#VALUE!</v>
      </c>
      <c r="V106" s="19" t="e">
        <v>#VALUE!</v>
      </c>
      <c r="W106" s="19" t="e">
        <v>#VALUE!</v>
      </c>
      <c r="X106" s="19" t="e">
        <v>#VALUE!</v>
      </c>
      <c r="Y106" s="19" t="e">
        <v>#VALUE!</v>
      </c>
      <c r="Z106" s="19" t="e">
        <v>#VALUE!</v>
      </c>
      <c r="AA106" s="19" t="e">
        <v>#VALUE!</v>
      </c>
      <c r="AB106" s="19" t="e">
        <v>#VALUE!</v>
      </c>
      <c r="AC106" s="19" t="e">
        <v>#VALUE!</v>
      </c>
      <c r="AD106" s="19" t="e">
        <v>#VALUE!</v>
      </c>
      <c r="AE106" s="19" t="e">
        <v>#VALUE!</v>
      </c>
      <c r="AF106" s="19" t="e">
        <v>#VALUE!</v>
      </c>
      <c r="AG106" s="19" t="e">
        <v>#VALUE!</v>
      </c>
      <c r="AH106" s="19" t="e">
        <v>#VALUE!</v>
      </c>
      <c r="AI106" s="19" t="e">
        <v>#VALUE!</v>
      </c>
      <c r="AJ106" s="19" t="e">
        <v>#VALUE!</v>
      </c>
      <c r="AK106" s="19" t="e">
        <v>#VALUE!</v>
      </c>
      <c r="AL106" s="19" t="e">
        <v>#VALUE!</v>
      </c>
      <c r="AM106" s="19" t="e">
        <v>#VALUE!</v>
      </c>
      <c r="AN106" s="19" t="e">
        <v>#VALUE!</v>
      </c>
      <c r="AO106" s="19" t="e">
        <v>#VALUE!</v>
      </c>
      <c r="AP106" s="19" t="e">
        <v>#VALUE!</v>
      </c>
      <c r="AQ106" s="19" t="e">
        <v>#VALUE!</v>
      </c>
      <c r="AR106" s="19" t="e">
        <v>#VALUE!</v>
      </c>
      <c r="AS106" s="19" t="e">
        <v>#VALUE!</v>
      </c>
      <c r="AT106" s="19" t="e">
        <v>#VALUE!</v>
      </c>
      <c r="AU106" s="19" t="e">
        <v>#VALUE!</v>
      </c>
      <c r="AV106" s="19" t="e">
        <v>#VALUE!</v>
      </c>
      <c r="AW106" s="19" t="e">
        <v>#VALUE!</v>
      </c>
      <c r="AX106" s="19" t="e">
        <v>#VALUE!</v>
      </c>
      <c r="AY106" s="19" t="e">
        <v>#VALUE!</v>
      </c>
      <c r="AZ106" s="19" t="e">
        <v>#VALUE!</v>
      </c>
      <c r="BA106" s="19"/>
    </row>
    <row r="107" spans="2:53">
      <c r="B107" t="s">
        <v>70</v>
      </c>
      <c r="C107" s="19" t="e">
        <v>#VALUE!</v>
      </c>
      <c r="D107" s="19" t="e">
        <v>#VALUE!</v>
      </c>
      <c r="E107" s="19" t="e">
        <v>#VALUE!</v>
      </c>
      <c r="F107" s="19" t="e">
        <v>#VALUE!</v>
      </c>
      <c r="G107" s="19" t="e">
        <v>#VALUE!</v>
      </c>
      <c r="H107" s="19" t="e">
        <v>#VALUE!</v>
      </c>
      <c r="I107" s="19" t="e">
        <v>#VALUE!</v>
      </c>
      <c r="J107" s="19" t="e">
        <v>#VALUE!</v>
      </c>
      <c r="K107" s="19" t="e">
        <v>#VALUE!</v>
      </c>
      <c r="L107" s="19" t="e">
        <v>#VALUE!</v>
      </c>
      <c r="M107" s="19" t="e">
        <v>#VALUE!</v>
      </c>
      <c r="N107" s="19" t="e">
        <v>#VALUE!</v>
      </c>
      <c r="O107" s="19" t="e">
        <v>#VALUE!</v>
      </c>
      <c r="P107" s="19" t="e">
        <v>#VALUE!</v>
      </c>
      <c r="Q107" s="19" t="e">
        <v>#VALUE!</v>
      </c>
      <c r="R107" s="19" t="e">
        <v>#VALUE!</v>
      </c>
      <c r="S107" s="19" t="e">
        <v>#VALUE!</v>
      </c>
      <c r="T107" s="19" t="e">
        <v>#VALUE!</v>
      </c>
      <c r="U107" s="19" t="e">
        <v>#VALUE!</v>
      </c>
      <c r="V107" s="19" t="e">
        <v>#VALUE!</v>
      </c>
      <c r="W107" s="19" t="e">
        <v>#VALUE!</v>
      </c>
      <c r="X107" s="19" t="e">
        <v>#VALUE!</v>
      </c>
      <c r="Y107" s="19" t="e">
        <v>#VALUE!</v>
      </c>
      <c r="Z107" s="19" t="e">
        <v>#VALUE!</v>
      </c>
      <c r="AA107" s="19" t="e">
        <v>#VALUE!</v>
      </c>
      <c r="AB107" s="19" t="e">
        <v>#VALUE!</v>
      </c>
      <c r="AC107" s="19" t="e">
        <v>#VALUE!</v>
      </c>
      <c r="AD107" s="19" t="e">
        <v>#VALUE!</v>
      </c>
      <c r="AE107" s="19" t="e">
        <v>#VALUE!</v>
      </c>
      <c r="AF107" s="19" t="e">
        <v>#VALUE!</v>
      </c>
      <c r="AG107" s="19" t="e">
        <v>#VALUE!</v>
      </c>
      <c r="AH107" s="19" t="e">
        <v>#VALUE!</v>
      </c>
      <c r="AI107" s="19" t="e">
        <v>#VALUE!</v>
      </c>
      <c r="AJ107" s="19" t="e">
        <v>#VALUE!</v>
      </c>
      <c r="AK107" s="19" t="e">
        <v>#VALUE!</v>
      </c>
      <c r="AL107" s="19" t="e">
        <v>#VALUE!</v>
      </c>
      <c r="AM107" s="19" t="e">
        <v>#VALUE!</v>
      </c>
      <c r="AN107" s="19" t="e">
        <v>#VALUE!</v>
      </c>
      <c r="AO107" s="19" t="e">
        <v>#VALUE!</v>
      </c>
      <c r="AP107" s="19" t="e">
        <v>#VALUE!</v>
      </c>
      <c r="AQ107" s="19" t="e">
        <v>#VALUE!</v>
      </c>
      <c r="AR107" s="19" t="e">
        <v>#VALUE!</v>
      </c>
      <c r="AS107" s="19" t="e">
        <v>#VALUE!</v>
      </c>
      <c r="AT107" s="19" t="e">
        <v>#VALUE!</v>
      </c>
      <c r="AU107" s="19" t="e">
        <v>#VALUE!</v>
      </c>
      <c r="AV107" s="19" t="e">
        <v>#VALUE!</v>
      </c>
      <c r="AW107" s="19" t="e">
        <v>#VALUE!</v>
      </c>
      <c r="AX107" s="19" t="e">
        <v>#VALUE!</v>
      </c>
      <c r="AY107" s="19" t="e">
        <v>#VALUE!</v>
      </c>
      <c r="AZ107" s="19" t="e">
        <v>#VALUE!</v>
      </c>
      <c r="BA107" s="19"/>
    </row>
    <row r="108" spans="2:53">
      <c r="B108" t="s">
        <v>71</v>
      </c>
      <c r="C108" s="19" t="e">
        <v>#VALUE!</v>
      </c>
      <c r="D108" s="19" t="e">
        <v>#VALUE!</v>
      </c>
      <c r="E108" s="19" t="e">
        <v>#VALUE!</v>
      </c>
      <c r="F108" s="19" t="e">
        <v>#VALUE!</v>
      </c>
      <c r="G108" s="19" t="e">
        <v>#VALUE!</v>
      </c>
      <c r="H108" s="19" t="e">
        <v>#VALUE!</v>
      </c>
      <c r="I108" s="19" t="e">
        <v>#VALUE!</v>
      </c>
      <c r="J108" s="19" t="e">
        <v>#VALUE!</v>
      </c>
      <c r="K108" s="19" t="e">
        <v>#VALUE!</v>
      </c>
      <c r="L108" s="19" t="e">
        <v>#VALUE!</v>
      </c>
      <c r="M108" s="19" t="e">
        <v>#VALUE!</v>
      </c>
      <c r="N108" s="19" t="e">
        <v>#VALUE!</v>
      </c>
      <c r="O108" s="19" t="e">
        <v>#VALUE!</v>
      </c>
      <c r="P108" s="19" t="e">
        <v>#VALUE!</v>
      </c>
      <c r="Q108" s="19" t="e">
        <v>#VALUE!</v>
      </c>
      <c r="R108" s="19" t="e">
        <v>#VALUE!</v>
      </c>
      <c r="S108" s="19" t="e">
        <v>#VALUE!</v>
      </c>
      <c r="T108" s="19" t="e">
        <v>#VALUE!</v>
      </c>
      <c r="U108" s="19" t="e">
        <v>#VALUE!</v>
      </c>
      <c r="V108" s="19" t="e">
        <v>#VALUE!</v>
      </c>
      <c r="W108" s="19" t="e">
        <v>#VALUE!</v>
      </c>
      <c r="X108" s="19" t="e">
        <v>#VALUE!</v>
      </c>
      <c r="Y108" s="19" t="e">
        <v>#VALUE!</v>
      </c>
      <c r="Z108" s="19" t="e">
        <v>#VALUE!</v>
      </c>
      <c r="AA108" s="19" t="e">
        <v>#VALUE!</v>
      </c>
      <c r="AB108" s="19" t="e">
        <v>#VALUE!</v>
      </c>
      <c r="AC108" s="19" t="e">
        <v>#VALUE!</v>
      </c>
      <c r="AD108" s="19" t="e">
        <v>#VALUE!</v>
      </c>
      <c r="AE108" s="19" t="e">
        <v>#VALUE!</v>
      </c>
      <c r="AF108" s="19" t="e">
        <v>#VALUE!</v>
      </c>
      <c r="AG108" s="19" t="e">
        <v>#VALUE!</v>
      </c>
      <c r="AH108" s="19" t="e">
        <v>#VALUE!</v>
      </c>
      <c r="AI108" s="19" t="e">
        <v>#VALUE!</v>
      </c>
      <c r="AJ108" s="19" t="e">
        <v>#VALUE!</v>
      </c>
      <c r="AK108" s="19" t="e">
        <v>#VALUE!</v>
      </c>
      <c r="AL108" s="19" t="e">
        <v>#VALUE!</v>
      </c>
      <c r="AM108" s="19" t="e">
        <v>#VALUE!</v>
      </c>
      <c r="AN108" s="19" t="e">
        <v>#VALUE!</v>
      </c>
      <c r="AO108" s="19" t="e">
        <v>#VALUE!</v>
      </c>
      <c r="AP108" s="19" t="e">
        <v>#VALUE!</v>
      </c>
      <c r="AQ108" s="19" t="e">
        <v>#VALUE!</v>
      </c>
      <c r="AR108" s="19" t="e">
        <v>#VALUE!</v>
      </c>
      <c r="AS108" s="19" t="e">
        <v>#VALUE!</v>
      </c>
      <c r="AT108" s="19" t="e">
        <v>#VALUE!</v>
      </c>
      <c r="AU108" s="19" t="e">
        <v>#VALUE!</v>
      </c>
      <c r="AV108" s="19" t="e">
        <v>#VALUE!</v>
      </c>
      <c r="AW108" s="19" t="e">
        <v>#VALUE!</v>
      </c>
      <c r="AX108" s="19" t="e">
        <v>#VALUE!</v>
      </c>
      <c r="AY108" s="19" t="e">
        <v>#VALUE!</v>
      </c>
      <c r="AZ108" s="19" t="e">
        <v>#VALUE!</v>
      </c>
      <c r="BA108" s="19"/>
    </row>
    <row r="109" spans="2:53">
      <c r="B109" t="s">
        <v>78</v>
      </c>
      <c r="C109" s="19" t="e">
        <v>#VALUE!</v>
      </c>
      <c r="D109" s="19" t="e">
        <v>#VALUE!</v>
      </c>
      <c r="E109" s="19" t="e">
        <v>#VALUE!</v>
      </c>
      <c r="F109" s="19" t="e">
        <v>#VALUE!</v>
      </c>
      <c r="G109" s="19" t="e">
        <v>#VALUE!</v>
      </c>
      <c r="H109" s="19" t="e">
        <v>#VALUE!</v>
      </c>
      <c r="I109" s="19" t="e">
        <v>#VALUE!</v>
      </c>
      <c r="J109" s="19" t="e">
        <v>#VALUE!</v>
      </c>
      <c r="K109" s="19" t="e">
        <v>#VALUE!</v>
      </c>
      <c r="L109" s="19" t="e">
        <v>#VALUE!</v>
      </c>
      <c r="M109" s="19" t="e">
        <v>#VALUE!</v>
      </c>
      <c r="N109" s="19" t="e">
        <v>#VALUE!</v>
      </c>
      <c r="O109" s="19" t="e">
        <v>#VALUE!</v>
      </c>
      <c r="P109" s="19" t="e">
        <v>#VALUE!</v>
      </c>
      <c r="Q109" s="19" t="e">
        <v>#VALUE!</v>
      </c>
      <c r="R109" s="19" t="e">
        <v>#VALUE!</v>
      </c>
      <c r="S109" s="19" t="e">
        <v>#VALUE!</v>
      </c>
      <c r="T109" s="19" t="e">
        <v>#VALUE!</v>
      </c>
      <c r="U109" s="19" t="e">
        <v>#VALUE!</v>
      </c>
      <c r="V109" s="19" t="e">
        <v>#VALUE!</v>
      </c>
      <c r="W109" s="19" t="e">
        <v>#VALUE!</v>
      </c>
      <c r="X109" s="19" t="e">
        <v>#VALUE!</v>
      </c>
      <c r="Y109" s="19" t="e">
        <v>#VALUE!</v>
      </c>
      <c r="Z109" s="19" t="e">
        <v>#VALUE!</v>
      </c>
      <c r="AA109" s="19" t="e">
        <v>#VALUE!</v>
      </c>
      <c r="AB109" s="19" t="e">
        <v>#VALUE!</v>
      </c>
      <c r="AC109" s="19" t="e">
        <v>#VALUE!</v>
      </c>
      <c r="AD109" s="19" t="e">
        <v>#VALUE!</v>
      </c>
      <c r="AE109" s="19" t="e">
        <v>#VALUE!</v>
      </c>
      <c r="AF109" s="19" t="e">
        <v>#VALUE!</v>
      </c>
      <c r="AG109" s="19" t="e">
        <v>#VALUE!</v>
      </c>
      <c r="AH109" s="19" t="e">
        <v>#VALUE!</v>
      </c>
      <c r="AI109" s="19" t="e">
        <v>#VALUE!</v>
      </c>
      <c r="AJ109" s="19" t="e">
        <v>#VALUE!</v>
      </c>
      <c r="AK109" s="19" t="e">
        <v>#VALUE!</v>
      </c>
      <c r="AL109" s="19" t="e">
        <v>#VALUE!</v>
      </c>
      <c r="AM109" s="19" t="e">
        <v>#VALUE!</v>
      </c>
      <c r="AN109" s="19" t="e">
        <v>#VALUE!</v>
      </c>
      <c r="AO109" s="19" t="e">
        <v>#VALUE!</v>
      </c>
      <c r="AP109" s="19" t="e">
        <v>#VALUE!</v>
      </c>
      <c r="AQ109" s="19" t="e">
        <v>#VALUE!</v>
      </c>
      <c r="AR109" s="19" t="e">
        <v>#VALUE!</v>
      </c>
      <c r="AS109" s="19" t="e">
        <v>#VALUE!</v>
      </c>
      <c r="AT109" s="19" t="e">
        <v>#VALUE!</v>
      </c>
      <c r="AU109" s="19" t="e">
        <v>#VALUE!</v>
      </c>
      <c r="AV109" s="19" t="e">
        <v>#VALUE!</v>
      </c>
      <c r="AW109" s="19" t="e">
        <v>#VALUE!</v>
      </c>
      <c r="AX109" s="19" t="e">
        <v>#VALUE!</v>
      </c>
      <c r="AY109" s="19" t="e">
        <v>#VALUE!</v>
      </c>
      <c r="AZ109" s="19" t="e">
        <v>#VALUE!</v>
      </c>
      <c r="BA109" s="19"/>
    </row>
    <row r="110" spans="2:53">
      <c r="B110" t="s">
        <v>143</v>
      </c>
      <c r="C110" s="19" t="e">
        <v>#VALUE!</v>
      </c>
      <c r="D110" s="19" t="e">
        <v>#VALUE!</v>
      </c>
      <c r="E110" s="19" t="e">
        <v>#VALUE!</v>
      </c>
      <c r="F110" s="19" t="e">
        <v>#VALUE!</v>
      </c>
      <c r="G110" s="19" t="e">
        <v>#VALUE!</v>
      </c>
      <c r="H110" s="19" t="e">
        <v>#VALUE!</v>
      </c>
      <c r="I110" s="19" t="e">
        <v>#VALUE!</v>
      </c>
      <c r="J110" s="19" t="e">
        <v>#VALUE!</v>
      </c>
      <c r="K110" s="19" t="e">
        <v>#VALUE!</v>
      </c>
      <c r="L110" s="19" t="e">
        <v>#VALUE!</v>
      </c>
      <c r="M110" s="19" t="e">
        <v>#VALUE!</v>
      </c>
      <c r="N110" s="19" t="e">
        <v>#VALUE!</v>
      </c>
      <c r="O110" s="19" t="e">
        <v>#VALUE!</v>
      </c>
      <c r="P110" s="19" t="e">
        <v>#VALUE!</v>
      </c>
      <c r="Q110" s="19" t="e">
        <v>#VALUE!</v>
      </c>
      <c r="R110" s="19" t="e">
        <v>#VALUE!</v>
      </c>
      <c r="S110" s="19" t="e">
        <v>#VALUE!</v>
      </c>
      <c r="T110" s="19" t="e">
        <v>#VALUE!</v>
      </c>
      <c r="U110" s="19" t="e">
        <v>#VALUE!</v>
      </c>
      <c r="V110" s="19" t="e">
        <v>#VALUE!</v>
      </c>
      <c r="W110" s="19" t="e">
        <v>#VALUE!</v>
      </c>
      <c r="X110" s="19" t="e">
        <v>#VALUE!</v>
      </c>
      <c r="Y110" s="19" t="e">
        <v>#VALUE!</v>
      </c>
      <c r="Z110" s="19" t="e">
        <v>#VALUE!</v>
      </c>
      <c r="AA110" s="19" t="e">
        <v>#VALUE!</v>
      </c>
      <c r="AB110" s="19" t="e">
        <v>#VALUE!</v>
      </c>
      <c r="AC110" s="19" t="e">
        <v>#VALUE!</v>
      </c>
      <c r="AD110" s="19" t="e">
        <v>#VALUE!</v>
      </c>
      <c r="AE110" s="19" t="e">
        <v>#VALUE!</v>
      </c>
      <c r="AF110" s="19" t="e">
        <v>#VALUE!</v>
      </c>
      <c r="AG110" s="19" t="e">
        <v>#VALUE!</v>
      </c>
      <c r="AH110" s="19" t="e">
        <v>#VALUE!</v>
      </c>
      <c r="AI110" s="19" t="e">
        <v>#VALUE!</v>
      </c>
      <c r="AJ110" s="19" t="e">
        <v>#VALUE!</v>
      </c>
      <c r="AK110" s="19" t="e">
        <v>#VALUE!</v>
      </c>
      <c r="AL110" s="19" t="e">
        <v>#VALUE!</v>
      </c>
      <c r="AM110" s="19" t="e">
        <v>#VALUE!</v>
      </c>
      <c r="AN110" s="19" t="e">
        <v>#VALUE!</v>
      </c>
      <c r="AO110" s="19" t="e">
        <v>#VALUE!</v>
      </c>
      <c r="AP110" s="19" t="e">
        <v>#VALUE!</v>
      </c>
      <c r="AQ110" s="19" t="e">
        <v>#VALUE!</v>
      </c>
      <c r="AR110" s="19" t="e">
        <v>#VALUE!</v>
      </c>
      <c r="AS110" s="19" t="e">
        <v>#VALUE!</v>
      </c>
      <c r="AT110" s="19" t="e">
        <v>#VALUE!</v>
      </c>
      <c r="AU110" s="19" t="e">
        <v>#VALUE!</v>
      </c>
      <c r="AV110" s="19" t="e">
        <v>#VALUE!</v>
      </c>
      <c r="AW110" s="19" t="e">
        <v>#VALUE!</v>
      </c>
      <c r="AX110" s="19" t="e">
        <v>#VALUE!</v>
      </c>
      <c r="AY110" s="19" t="e">
        <v>#VALUE!</v>
      </c>
      <c r="AZ110" s="19" t="e">
        <v>#VALUE!</v>
      </c>
      <c r="BA110" s="19"/>
    </row>
    <row r="111" spans="2:53">
      <c r="B111" t="s">
        <v>73</v>
      </c>
      <c r="C111" s="33" t="e">
        <v>#VALUE!</v>
      </c>
      <c r="D111" s="19" t="e">
        <v>#VALUE!</v>
      </c>
      <c r="E111" s="19" t="e">
        <v>#VALUE!</v>
      </c>
      <c r="F111" s="19" t="e">
        <v>#VALUE!</v>
      </c>
      <c r="G111" s="19" t="e">
        <v>#VALUE!</v>
      </c>
      <c r="H111" s="19" t="e">
        <v>#VALUE!</v>
      </c>
      <c r="I111" s="19" t="e">
        <v>#VALUE!</v>
      </c>
      <c r="J111" s="19" t="e">
        <v>#VALUE!</v>
      </c>
      <c r="K111" s="19" t="e">
        <v>#VALUE!</v>
      </c>
      <c r="L111" s="19" t="e">
        <v>#VALUE!</v>
      </c>
      <c r="M111" s="19" t="e">
        <v>#VALUE!</v>
      </c>
      <c r="N111" s="19" t="e">
        <v>#VALUE!</v>
      </c>
      <c r="O111" s="19" t="e">
        <v>#VALUE!</v>
      </c>
      <c r="P111" s="19" t="e">
        <v>#VALUE!</v>
      </c>
      <c r="Q111" s="19" t="e">
        <v>#VALUE!</v>
      </c>
      <c r="R111" s="19" t="e">
        <v>#VALUE!</v>
      </c>
      <c r="S111" s="19" t="e">
        <v>#VALUE!</v>
      </c>
      <c r="T111" s="19" t="e">
        <v>#VALUE!</v>
      </c>
      <c r="U111" s="19" t="e">
        <v>#VALUE!</v>
      </c>
      <c r="V111" s="19" t="e">
        <v>#VALUE!</v>
      </c>
      <c r="W111" s="19" t="e">
        <v>#VALUE!</v>
      </c>
      <c r="X111" s="19" t="e">
        <v>#VALUE!</v>
      </c>
      <c r="Y111" s="19" t="e">
        <v>#VALUE!</v>
      </c>
      <c r="Z111" s="19" t="e">
        <v>#VALUE!</v>
      </c>
      <c r="AA111" s="19" t="e">
        <v>#VALUE!</v>
      </c>
      <c r="AB111" s="19" t="e">
        <v>#VALUE!</v>
      </c>
      <c r="AC111" s="19" t="e">
        <v>#VALUE!</v>
      </c>
      <c r="AD111" s="19" t="e">
        <v>#VALUE!</v>
      </c>
      <c r="AE111" s="19" t="e">
        <v>#VALUE!</v>
      </c>
      <c r="AF111" s="19" t="e">
        <v>#VALUE!</v>
      </c>
      <c r="AG111" s="19" t="e">
        <v>#VALUE!</v>
      </c>
      <c r="AH111" s="19" t="e">
        <v>#VALUE!</v>
      </c>
      <c r="AI111" s="19" t="e">
        <v>#VALUE!</v>
      </c>
      <c r="AJ111" s="19" t="e">
        <v>#VALUE!</v>
      </c>
      <c r="AK111" s="19" t="e">
        <v>#VALUE!</v>
      </c>
      <c r="AL111" s="19" t="e">
        <v>#VALUE!</v>
      </c>
      <c r="AM111" s="19" t="e">
        <v>#VALUE!</v>
      </c>
      <c r="AN111" s="19" t="e">
        <v>#VALUE!</v>
      </c>
      <c r="AO111" s="19" t="e">
        <v>#VALUE!</v>
      </c>
      <c r="AP111" s="19" t="e">
        <v>#VALUE!</v>
      </c>
      <c r="AQ111" s="19" t="e">
        <v>#VALUE!</v>
      </c>
      <c r="AR111" s="19" t="e">
        <v>#VALUE!</v>
      </c>
      <c r="AS111" s="19" t="e">
        <v>#VALUE!</v>
      </c>
      <c r="AT111" s="19" t="e">
        <v>#VALUE!</v>
      </c>
      <c r="AU111" s="19" t="e">
        <v>#VALUE!</v>
      </c>
      <c r="AV111" s="19" t="e">
        <v>#VALUE!</v>
      </c>
      <c r="AW111" s="19" t="e">
        <v>#VALUE!</v>
      </c>
      <c r="AX111" s="19" t="e">
        <v>#VALUE!</v>
      </c>
      <c r="AY111" s="19" t="e">
        <v>#VALUE!</v>
      </c>
      <c r="AZ111" s="19" t="e">
        <v>#VALUE!</v>
      </c>
      <c r="BA111" s="19"/>
    </row>
    <row r="112" spans="2:53"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2:53">
      <c r="B113" s="20" t="s">
        <v>84</v>
      </c>
      <c r="C113" s="19" t="e">
        <f t="shared" ref="C113:AH113" si="0">SUM(C62:C111)</f>
        <v>#VALUE!</v>
      </c>
      <c r="D113" s="19" t="e">
        <f t="shared" si="0"/>
        <v>#VALUE!</v>
      </c>
      <c r="E113" s="19" t="e">
        <f t="shared" si="0"/>
        <v>#VALUE!</v>
      </c>
      <c r="F113" s="19" t="e">
        <f t="shared" si="0"/>
        <v>#VALUE!</v>
      </c>
      <c r="G113" s="19" t="e">
        <f t="shared" si="0"/>
        <v>#VALUE!</v>
      </c>
      <c r="H113" s="19" t="e">
        <f t="shared" si="0"/>
        <v>#VALUE!</v>
      </c>
      <c r="I113" s="19" t="e">
        <f t="shared" si="0"/>
        <v>#VALUE!</v>
      </c>
      <c r="J113" s="19" t="e">
        <f t="shared" si="0"/>
        <v>#VALUE!</v>
      </c>
      <c r="K113" s="19" t="e">
        <f t="shared" si="0"/>
        <v>#VALUE!</v>
      </c>
      <c r="L113" s="19" t="e">
        <f t="shared" si="0"/>
        <v>#VALUE!</v>
      </c>
      <c r="M113" s="19" t="e">
        <f t="shared" si="0"/>
        <v>#VALUE!</v>
      </c>
      <c r="N113" s="19" t="e">
        <f t="shared" si="0"/>
        <v>#VALUE!</v>
      </c>
      <c r="O113" s="19" t="e">
        <f t="shared" si="0"/>
        <v>#VALUE!</v>
      </c>
      <c r="P113" s="19" t="e">
        <f t="shared" si="0"/>
        <v>#VALUE!</v>
      </c>
      <c r="Q113" s="19" t="e">
        <f t="shared" si="0"/>
        <v>#VALUE!</v>
      </c>
      <c r="R113" s="19" t="e">
        <f t="shared" si="0"/>
        <v>#VALUE!</v>
      </c>
      <c r="S113" s="19" t="e">
        <f t="shared" si="0"/>
        <v>#VALUE!</v>
      </c>
      <c r="T113" s="19" t="e">
        <f t="shared" si="0"/>
        <v>#VALUE!</v>
      </c>
      <c r="U113" s="19" t="e">
        <f t="shared" si="0"/>
        <v>#VALUE!</v>
      </c>
      <c r="V113" s="19" t="e">
        <f t="shared" si="0"/>
        <v>#VALUE!</v>
      </c>
      <c r="W113" s="19" t="e">
        <f t="shared" si="0"/>
        <v>#VALUE!</v>
      </c>
      <c r="X113" s="19" t="e">
        <f t="shared" si="0"/>
        <v>#VALUE!</v>
      </c>
      <c r="Y113" s="19" t="e">
        <f t="shared" si="0"/>
        <v>#VALUE!</v>
      </c>
      <c r="Z113" s="19" t="e">
        <f t="shared" si="0"/>
        <v>#VALUE!</v>
      </c>
      <c r="AA113" s="19" t="e">
        <f t="shared" si="0"/>
        <v>#VALUE!</v>
      </c>
      <c r="AB113" s="19" t="e">
        <f t="shared" si="0"/>
        <v>#VALUE!</v>
      </c>
      <c r="AC113" s="19" t="e">
        <f t="shared" si="0"/>
        <v>#VALUE!</v>
      </c>
      <c r="AD113" s="19" t="e">
        <f t="shared" si="0"/>
        <v>#VALUE!</v>
      </c>
      <c r="AE113" s="19" t="e">
        <f t="shared" si="0"/>
        <v>#VALUE!</v>
      </c>
      <c r="AF113" s="19" t="e">
        <f t="shared" si="0"/>
        <v>#VALUE!</v>
      </c>
      <c r="AG113" s="19" t="e">
        <f t="shared" si="0"/>
        <v>#VALUE!</v>
      </c>
      <c r="AH113" s="19" t="e">
        <f t="shared" si="0"/>
        <v>#VALUE!</v>
      </c>
      <c r="AI113" s="19" t="e">
        <f t="shared" ref="AI113:AZ113" si="1">SUM(AI62:AI111)</f>
        <v>#VALUE!</v>
      </c>
      <c r="AJ113" s="19" t="e">
        <f t="shared" si="1"/>
        <v>#VALUE!</v>
      </c>
      <c r="AK113" s="19" t="e">
        <f t="shared" si="1"/>
        <v>#VALUE!</v>
      </c>
      <c r="AL113" s="19" t="e">
        <f t="shared" si="1"/>
        <v>#VALUE!</v>
      </c>
      <c r="AM113" s="19" t="e">
        <f t="shared" si="1"/>
        <v>#VALUE!</v>
      </c>
      <c r="AN113" s="19" t="e">
        <f t="shared" si="1"/>
        <v>#VALUE!</v>
      </c>
      <c r="AO113" s="19" t="e">
        <f t="shared" si="1"/>
        <v>#VALUE!</v>
      </c>
      <c r="AP113" s="19" t="e">
        <f t="shared" si="1"/>
        <v>#VALUE!</v>
      </c>
      <c r="AQ113" s="19" t="e">
        <f t="shared" si="1"/>
        <v>#VALUE!</v>
      </c>
      <c r="AR113" s="19" t="e">
        <f t="shared" si="1"/>
        <v>#VALUE!</v>
      </c>
      <c r="AS113" s="19" t="e">
        <f t="shared" si="1"/>
        <v>#VALUE!</v>
      </c>
      <c r="AT113" s="19" t="e">
        <f t="shared" si="1"/>
        <v>#VALUE!</v>
      </c>
      <c r="AU113" s="19" t="e">
        <f t="shared" si="1"/>
        <v>#VALUE!</v>
      </c>
      <c r="AV113" s="19" t="e">
        <f t="shared" si="1"/>
        <v>#VALUE!</v>
      </c>
      <c r="AW113" s="19" t="e">
        <f t="shared" si="1"/>
        <v>#VALUE!</v>
      </c>
      <c r="AX113" s="19" t="e">
        <f t="shared" si="1"/>
        <v>#VALUE!</v>
      </c>
      <c r="AY113" s="19" t="e">
        <f t="shared" si="1"/>
        <v>#VALUE!</v>
      </c>
      <c r="AZ113" s="19" t="e">
        <f t="shared" si="1"/>
        <v>#VALUE!</v>
      </c>
    </row>
    <row r="115" spans="2:53" ht="13.5" thickBot="1"/>
    <row r="116" spans="2:53" ht="66.75" thickTop="1">
      <c r="B116" s="20" t="s">
        <v>86</v>
      </c>
      <c r="C116" s="21" t="s">
        <v>28</v>
      </c>
      <c r="D116" s="21" t="s">
        <v>29</v>
      </c>
      <c r="E116" s="21" t="s">
        <v>79</v>
      </c>
      <c r="F116" s="21" t="s">
        <v>30</v>
      </c>
      <c r="G116" s="21" t="s">
        <v>31</v>
      </c>
      <c r="H116" s="21" t="s">
        <v>32</v>
      </c>
      <c r="I116" s="21" t="s">
        <v>33</v>
      </c>
      <c r="J116" s="21" t="s">
        <v>34</v>
      </c>
      <c r="K116" s="21" t="s">
        <v>35</v>
      </c>
      <c r="L116" s="21" t="s">
        <v>36</v>
      </c>
      <c r="M116" s="21" t="s">
        <v>37</v>
      </c>
      <c r="N116" s="21" t="s">
        <v>38</v>
      </c>
      <c r="O116" s="21" t="s">
        <v>39</v>
      </c>
      <c r="P116" s="21" t="s">
        <v>40</v>
      </c>
      <c r="Q116" s="21" t="s">
        <v>41</v>
      </c>
      <c r="R116" s="21" t="s">
        <v>42</v>
      </c>
      <c r="S116" s="21" t="s">
        <v>43</v>
      </c>
      <c r="T116" s="21" t="s">
        <v>44</v>
      </c>
      <c r="U116" s="21" t="s">
        <v>45</v>
      </c>
      <c r="V116" s="21" t="s">
        <v>46</v>
      </c>
      <c r="W116" s="21" t="s">
        <v>47</v>
      </c>
      <c r="X116" s="21" t="s">
        <v>48</v>
      </c>
      <c r="Y116" s="21" t="s">
        <v>49</v>
      </c>
      <c r="Z116" s="21" t="s">
        <v>50</v>
      </c>
      <c r="AA116" s="21" t="s">
        <v>51</v>
      </c>
      <c r="AB116" s="21" t="s">
        <v>52</v>
      </c>
      <c r="AC116" s="21" t="s">
        <v>53</v>
      </c>
      <c r="AD116" s="21" t="s">
        <v>54</v>
      </c>
      <c r="AE116" s="21" t="s">
        <v>55</v>
      </c>
      <c r="AF116" s="21" t="s">
        <v>56</v>
      </c>
      <c r="AG116" s="21" t="s">
        <v>57</v>
      </c>
      <c r="AH116" s="21" t="s">
        <v>58</v>
      </c>
      <c r="AI116" s="21" t="s">
        <v>59</v>
      </c>
      <c r="AJ116" s="21" t="s">
        <v>60</v>
      </c>
      <c r="AK116" s="21" t="s">
        <v>61</v>
      </c>
      <c r="AL116" s="21" t="s">
        <v>62</v>
      </c>
      <c r="AM116" s="21" t="s">
        <v>63</v>
      </c>
      <c r="AN116" s="21" t="s">
        <v>64</v>
      </c>
      <c r="AO116" s="21" t="s">
        <v>65</v>
      </c>
      <c r="AP116" s="21" t="s">
        <v>76</v>
      </c>
      <c r="AQ116" s="21" t="s">
        <v>66</v>
      </c>
      <c r="AR116" s="21" t="s">
        <v>67</v>
      </c>
      <c r="AS116" s="21" t="s">
        <v>68</v>
      </c>
      <c r="AT116" s="21" t="s">
        <v>69</v>
      </c>
      <c r="AU116" s="21" t="s">
        <v>77</v>
      </c>
      <c r="AV116" s="21" t="s">
        <v>70</v>
      </c>
      <c r="AW116" s="21" t="s">
        <v>71</v>
      </c>
      <c r="AX116" s="21" t="s">
        <v>81</v>
      </c>
      <c r="AY116" s="21" t="s">
        <v>143</v>
      </c>
      <c r="AZ116" s="21" t="s">
        <v>73</v>
      </c>
      <c r="BA116" s="21" t="s">
        <v>19</v>
      </c>
    </row>
    <row r="117" spans="2:5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</row>
    <row r="118" spans="2:5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</row>
    <row r="119" spans="2:53" ht="13.5" thickBot="1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2:53" ht="13.5" thickTop="1">
      <c r="B120" t="s">
        <v>28</v>
      </c>
      <c r="C120" s="19" t="e">
        <f t="array" ref="C120:BA170">MMULT(C5:BA55,#REF!)</f>
        <v>#REF!</v>
      </c>
      <c r="D120" s="19" t="e">
        <v>#REF!</v>
      </c>
      <c r="E120" s="19" t="e">
        <v>#REF!</v>
      </c>
      <c r="F120" s="19" t="e">
        <v>#REF!</v>
      </c>
      <c r="G120" s="19" t="e">
        <v>#REF!</v>
      </c>
      <c r="H120" s="19" t="e">
        <v>#REF!</v>
      </c>
      <c r="I120" s="19" t="e">
        <v>#REF!</v>
      </c>
      <c r="J120" s="19" t="e">
        <v>#REF!</v>
      </c>
      <c r="K120" s="19" t="e">
        <v>#REF!</v>
      </c>
      <c r="L120" s="19" t="e">
        <v>#REF!</v>
      </c>
      <c r="M120" s="19" t="e">
        <v>#REF!</v>
      </c>
      <c r="N120" s="19" t="e">
        <v>#REF!</v>
      </c>
      <c r="O120" s="19" t="e">
        <v>#REF!</v>
      </c>
      <c r="P120" s="19" t="e">
        <v>#REF!</v>
      </c>
      <c r="Q120" s="19" t="e">
        <v>#REF!</v>
      </c>
      <c r="R120" s="19" t="e">
        <v>#REF!</v>
      </c>
      <c r="S120" s="19" t="e">
        <v>#REF!</v>
      </c>
      <c r="T120" s="19" t="e">
        <v>#REF!</v>
      </c>
      <c r="U120" s="19" t="e">
        <v>#REF!</v>
      </c>
      <c r="V120" s="19" t="e">
        <v>#REF!</v>
      </c>
      <c r="W120" s="19" t="e">
        <v>#REF!</v>
      </c>
      <c r="X120" s="19" t="e">
        <v>#REF!</v>
      </c>
      <c r="Y120" s="19" t="e">
        <v>#REF!</v>
      </c>
      <c r="Z120" s="19" t="e">
        <v>#REF!</v>
      </c>
      <c r="AA120" s="19" t="e">
        <v>#REF!</v>
      </c>
      <c r="AB120" s="19" t="e">
        <v>#REF!</v>
      </c>
      <c r="AC120" s="19" t="e">
        <v>#REF!</v>
      </c>
      <c r="AD120" s="19" t="e">
        <v>#REF!</v>
      </c>
      <c r="AE120" s="19" t="e">
        <v>#REF!</v>
      </c>
      <c r="AF120" s="19" t="e">
        <v>#REF!</v>
      </c>
      <c r="AG120" s="19" t="e">
        <v>#REF!</v>
      </c>
      <c r="AH120" s="19" t="e">
        <v>#REF!</v>
      </c>
      <c r="AI120" s="19" t="e">
        <v>#REF!</v>
      </c>
      <c r="AJ120" s="19" t="e">
        <v>#REF!</v>
      </c>
      <c r="AK120" s="19" t="e">
        <v>#REF!</v>
      </c>
      <c r="AL120" s="19" t="e">
        <v>#REF!</v>
      </c>
      <c r="AM120" s="19" t="e">
        <v>#REF!</v>
      </c>
      <c r="AN120" s="19" t="e">
        <v>#REF!</v>
      </c>
      <c r="AO120" s="19" t="e">
        <v>#REF!</v>
      </c>
      <c r="AP120" s="19" t="e">
        <v>#REF!</v>
      </c>
      <c r="AQ120" s="19" t="e">
        <v>#REF!</v>
      </c>
      <c r="AR120" s="19" t="e">
        <v>#REF!</v>
      </c>
      <c r="AS120" s="19" t="e">
        <v>#REF!</v>
      </c>
      <c r="AT120" s="19" t="e">
        <v>#REF!</v>
      </c>
      <c r="AU120" s="19" t="e">
        <v>#REF!</v>
      </c>
      <c r="AV120" s="19" t="e">
        <v>#REF!</v>
      </c>
      <c r="AW120" s="19" t="e">
        <v>#REF!</v>
      </c>
      <c r="AX120" s="19" t="e">
        <v>#REF!</v>
      </c>
      <c r="AY120" s="19" t="e">
        <v>#REF!</v>
      </c>
      <c r="AZ120" s="19" t="e">
        <v>#REF!</v>
      </c>
      <c r="BA120" s="19" t="e">
        <v>#REF!</v>
      </c>
    </row>
    <row r="121" spans="2:53">
      <c r="B121" t="s">
        <v>29</v>
      </c>
      <c r="C121" s="19" t="e">
        <v>#REF!</v>
      </c>
      <c r="D121" s="19" t="e">
        <v>#REF!</v>
      </c>
      <c r="E121" s="19" t="e">
        <v>#REF!</v>
      </c>
      <c r="F121" s="19" t="e">
        <v>#REF!</v>
      </c>
      <c r="G121" s="19" t="e">
        <v>#REF!</v>
      </c>
      <c r="H121" s="19" t="e">
        <v>#REF!</v>
      </c>
      <c r="I121" s="19" t="e">
        <v>#REF!</v>
      </c>
      <c r="J121" s="19" t="e">
        <v>#REF!</v>
      </c>
      <c r="K121" s="19" t="e">
        <v>#REF!</v>
      </c>
      <c r="L121" s="19" t="e">
        <v>#REF!</v>
      </c>
      <c r="M121" s="19" t="e">
        <v>#REF!</v>
      </c>
      <c r="N121" s="19" t="e">
        <v>#REF!</v>
      </c>
      <c r="O121" s="19" t="e">
        <v>#REF!</v>
      </c>
      <c r="P121" s="19" t="e">
        <v>#REF!</v>
      </c>
      <c r="Q121" s="19" t="e">
        <v>#REF!</v>
      </c>
      <c r="R121" s="19" t="e">
        <v>#REF!</v>
      </c>
      <c r="S121" s="19" t="e">
        <v>#REF!</v>
      </c>
      <c r="T121" s="19" t="e">
        <v>#REF!</v>
      </c>
      <c r="U121" s="19" t="e">
        <v>#REF!</v>
      </c>
      <c r="V121" s="19" t="e">
        <v>#REF!</v>
      </c>
      <c r="W121" s="19" t="e">
        <v>#REF!</v>
      </c>
      <c r="X121" s="19" t="e">
        <v>#REF!</v>
      </c>
      <c r="Y121" s="19" t="e">
        <v>#REF!</v>
      </c>
      <c r="Z121" s="19" t="e">
        <v>#REF!</v>
      </c>
      <c r="AA121" s="19" t="e">
        <v>#REF!</v>
      </c>
      <c r="AB121" s="19" t="e">
        <v>#REF!</v>
      </c>
      <c r="AC121" s="19" t="e">
        <v>#REF!</v>
      </c>
      <c r="AD121" s="19" t="e">
        <v>#REF!</v>
      </c>
      <c r="AE121" s="19" t="e">
        <v>#REF!</v>
      </c>
      <c r="AF121" s="19" t="e">
        <v>#REF!</v>
      </c>
      <c r="AG121" s="19" t="e">
        <v>#REF!</v>
      </c>
      <c r="AH121" s="19" t="e">
        <v>#REF!</v>
      </c>
      <c r="AI121" s="19" t="e">
        <v>#REF!</v>
      </c>
      <c r="AJ121" s="19" t="e">
        <v>#REF!</v>
      </c>
      <c r="AK121" s="19" t="e">
        <v>#REF!</v>
      </c>
      <c r="AL121" s="19" t="e">
        <v>#REF!</v>
      </c>
      <c r="AM121" s="19" t="e">
        <v>#REF!</v>
      </c>
      <c r="AN121" s="19" t="e">
        <v>#REF!</v>
      </c>
      <c r="AO121" s="19" t="e">
        <v>#REF!</v>
      </c>
      <c r="AP121" s="19" t="e">
        <v>#REF!</v>
      </c>
      <c r="AQ121" s="19" t="e">
        <v>#REF!</v>
      </c>
      <c r="AR121" s="19" t="e">
        <v>#REF!</v>
      </c>
      <c r="AS121" s="19" t="e">
        <v>#REF!</v>
      </c>
      <c r="AT121" s="19" t="e">
        <v>#REF!</v>
      </c>
      <c r="AU121" s="19" t="e">
        <v>#REF!</v>
      </c>
      <c r="AV121" s="19" t="e">
        <v>#REF!</v>
      </c>
      <c r="AW121" s="19" t="e">
        <v>#REF!</v>
      </c>
      <c r="AX121" s="19" t="e">
        <v>#REF!</v>
      </c>
      <c r="AY121" s="19" t="e">
        <v>#REF!</v>
      </c>
      <c r="AZ121" s="19" t="e">
        <v>#REF!</v>
      </c>
      <c r="BA121" s="19" t="e">
        <v>#REF!</v>
      </c>
    </row>
    <row r="122" spans="2:53">
      <c r="B122" t="s">
        <v>80</v>
      </c>
      <c r="C122" s="19" t="e">
        <v>#REF!</v>
      </c>
      <c r="D122" s="19" t="e">
        <v>#REF!</v>
      </c>
      <c r="E122" s="19" t="e">
        <v>#REF!</v>
      </c>
      <c r="F122" s="19" t="e">
        <v>#REF!</v>
      </c>
      <c r="G122" s="19" t="e">
        <v>#REF!</v>
      </c>
      <c r="H122" s="19" t="e">
        <v>#REF!</v>
      </c>
      <c r="I122" s="19" t="e">
        <v>#REF!</v>
      </c>
      <c r="J122" s="19" t="e">
        <v>#REF!</v>
      </c>
      <c r="K122" s="19" t="e">
        <v>#REF!</v>
      </c>
      <c r="L122" s="19" t="e">
        <v>#REF!</v>
      </c>
      <c r="M122" s="19" t="e">
        <v>#REF!</v>
      </c>
      <c r="N122" s="19" t="e">
        <v>#REF!</v>
      </c>
      <c r="O122" s="19" t="e">
        <v>#REF!</v>
      </c>
      <c r="P122" s="19" t="e">
        <v>#REF!</v>
      </c>
      <c r="Q122" s="19" t="e">
        <v>#REF!</v>
      </c>
      <c r="R122" s="19" t="e">
        <v>#REF!</v>
      </c>
      <c r="S122" s="19" t="e">
        <v>#REF!</v>
      </c>
      <c r="T122" s="19" t="e">
        <v>#REF!</v>
      </c>
      <c r="U122" s="19" t="e">
        <v>#REF!</v>
      </c>
      <c r="V122" s="19" t="e">
        <v>#REF!</v>
      </c>
      <c r="W122" s="19" t="e">
        <v>#REF!</v>
      </c>
      <c r="X122" s="19" t="e">
        <v>#REF!</v>
      </c>
      <c r="Y122" s="19" t="e">
        <v>#REF!</v>
      </c>
      <c r="Z122" s="19" t="e">
        <v>#REF!</v>
      </c>
      <c r="AA122" s="19" t="e">
        <v>#REF!</v>
      </c>
      <c r="AB122" s="19" t="e">
        <v>#REF!</v>
      </c>
      <c r="AC122" s="19" t="e">
        <v>#REF!</v>
      </c>
      <c r="AD122" s="19" t="e">
        <v>#REF!</v>
      </c>
      <c r="AE122" s="19" t="e">
        <v>#REF!</v>
      </c>
      <c r="AF122" s="19" t="e">
        <v>#REF!</v>
      </c>
      <c r="AG122" s="19" t="e">
        <v>#REF!</v>
      </c>
      <c r="AH122" s="19" t="e">
        <v>#REF!</v>
      </c>
      <c r="AI122" s="19" t="e">
        <v>#REF!</v>
      </c>
      <c r="AJ122" s="19" t="e">
        <v>#REF!</v>
      </c>
      <c r="AK122" s="19" t="e">
        <v>#REF!</v>
      </c>
      <c r="AL122" s="19" t="e">
        <v>#REF!</v>
      </c>
      <c r="AM122" s="19" t="e">
        <v>#REF!</v>
      </c>
      <c r="AN122" s="19" t="e">
        <v>#REF!</v>
      </c>
      <c r="AO122" s="19" t="e">
        <v>#REF!</v>
      </c>
      <c r="AP122" s="19" t="e">
        <v>#REF!</v>
      </c>
      <c r="AQ122" s="19" t="e">
        <v>#REF!</v>
      </c>
      <c r="AR122" s="19" t="e">
        <v>#REF!</v>
      </c>
      <c r="AS122" s="19" t="e">
        <v>#REF!</v>
      </c>
      <c r="AT122" s="19" t="e">
        <v>#REF!</v>
      </c>
      <c r="AU122" s="19" t="e">
        <v>#REF!</v>
      </c>
      <c r="AV122" s="19" t="e">
        <v>#REF!</v>
      </c>
      <c r="AW122" s="19" t="e">
        <v>#REF!</v>
      </c>
      <c r="AX122" s="19" t="e">
        <v>#REF!</v>
      </c>
      <c r="AY122" s="19" t="e">
        <v>#REF!</v>
      </c>
      <c r="AZ122" s="19" t="e">
        <v>#REF!</v>
      </c>
      <c r="BA122" s="19" t="e">
        <v>#REF!</v>
      </c>
    </row>
    <row r="123" spans="2:53">
      <c r="B123" t="s">
        <v>30</v>
      </c>
      <c r="C123" s="19" t="e">
        <v>#REF!</v>
      </c>
      <c r="D123" s="19" t="e">
        <v>#REF!</v>
      </c>
      <c r="E123" s="19" t="e">
        <v>#REF!</v>
      </c>
      <c r="F123" s="19" t="e">
        <v>#REF!</v>
      </c>
      <c r="G123" s="19" t="e">
        <v>#REF!</v>
      </c>
      <c r="H123" s="19" t="e">
        <v>#REF!</v>
      </c>
      <c r="I123" s="19" t="e">
        <v>#REF!</v>
      </c>
      <c r="J123" s="19" t="e">
        <v>#REF!</v>
      </c>
      <c r="K123" s="19" t="e">
        <v>#REF!</v>
      </c>
      <c r="L123" s="19" t="e">
        <v>#REF!</v>
      </c>
      <c r="M123" s="19" t="e">
        <v>#REF!</v>
      </c>
      <c r="N123" s="19" t="e">
        <v>#REF!</v>
      </c>
      <c r="O123" s="19" t="e">
        <v>#REF!</v>
      </c>
      <c r="P123" s="19" t="e">
        <v>#REF!</v>
      </c>
      <c r="Q123" s="19" t="e">
        <v>#REF!</v>
      </c>
      <c r="R123" s="19" t="e">
        <v>#REF!</v>
      </c>
      <c r="S123" s="19" t="e">
        <v>#REF!</v>
      </c>
      <c r="T123" s="19" t="e">
        <v>#REF!</v>
      </c>
      <c r="U123" s="19" t="e">
        <v>#REF!</v>
      </c>
      <c r="V123" s="19" t="e">
        <v>#REF!</v>
      </c>
      <c r="W123" s="19" t="e">
        <v>#REF!</v>
      </c>
      <c r="X123" s="19" t="e">
        <v>#REF!</v>
      </c>
      <c r="Y123" s="19" t="e">
        <v>#REF!</v>
      </c>
      <c r="Z123" s="19" t="e">
        <v>#REF!</v>
      </c>
      <c r="AA123" s="19" t="e">
        <v>#REF!</v>
      </c>
      <c r="AB123" s="19" t="e">
        <v>#REF!</v>
      </c>
      <c r="AC123" s="19" t="e">
        <v>#REF!</v>
      </c>
      <c r="AD123" s="19" t="e">
        <v>#REF!</v>
      </c>
      <c r="AE123" s="19" t="e">
        <v>#REF!</v>
      </c>
      <c r="AF123" s="19" t="e">
        <v>#REF!</v>
      </c>
      <c r="AG123" s="19" t="e">
        <v>#REF!</v>
      </c>
      <c r="AH123" s="19" t="e">
        <v>#REF!</v>
      </c>
      <c r="AI123" s="19" t="e">
        <v>#REF!</v>
      </c>
      <c r="AJ123" s="19" t="e">
        <v>#REF!</v>
      </c>
      <c r="AK123" s="19" t="e">
        <v>#REF!</v>
      </c>
      <c r="AL123" s="19" t="e">
        <v>#REF!</v>
      </c>
      <c r="AM123" s="19" t="e">
        <v>#REF!</v>
      </c>
      <c r="AN123" s="19" t="e">
        <v>#REF!</v>
      </c>
      <c r="AO123" s="19" t="e">
        <v>#REF!</v>
      </c>
      <c r="AP123" s="19" t="e">
        <v>#REF!</v>
      </c>
      <c r="AQ123" s="19" t="e">
        <v>#REF!</v>
      </c>
      <c r="AR123" s="19" t="e">
        <v>#REF!</v>
      </c>
      <c r="AS123" s="19" t="e">
        <v>#REF!</v>
      </c>
      <c r="AT123" s="19" t="e">
        <v>#REF!</v>
      </c>
      <c r="AU123" s="19" t="e">
        <v>#REF!</v>
      </c>
      <c r="AV123" s="19" t="e">
        <v>#REF!</v>
      </c>
      <c r="AW123" s="19" t="e">
        <v>#REF!</v>
      </c>
      <c r="AX123" s="19" t="e">
        <v>#REF!</v>
      </c>
      <c r="AY123" s="19" t="e">
        <v>#REF!</v>
      </c>
      <c r="AZ123" s="19" t="e">
        <v>#REF!</v>
      </c>
      <c r="BA123" s="19" t="e">
        <v>#REF!</v>
      </c>
    </row>
    <row r="124" spans="2:53">
      <c r="B124" t="s">
        <v>31</v>
      </c>
      <c r="C124" s="19" t="e">
        <v>#REF!</v>
      </c>
      <c r="D124" s="19" t="e">
        <v>#REF!</v>
      </c>
      <c r="E124" s="19" t="e">
        <v>#REF!</v>
      </c>
      <c r="F124" s="19" t="e">
        <v>#REF!</v>
      </c>
      <c r="G124" s="19" t="e">
        <v>#REF!</v>
      </c>
      <c r="H124" s="19" t="e">
        <v>#REF!</v>
      </c>
      <c r="I124" s="19" t="e">
        <v>#REF!</v>
      </c>
      <c r="J124" s="19" t="e">
        <v>#REF!</v>
      </c>
      <c r="K124" s="19" t="e">
        <v>#REF!</v>
      </c>
      <c r="L124" s="19" t="e">
        <v>#REF!</v>
      </c>
      <c r="M124" s="19" t="e">
        <v>#REF!</v>
      </c>
      <c r="N124" s="19" t="e">
        <v>#REF!</v>
      </c>
      <c r="O124" s="19" t="e">
        <v>#REF!</v>
      </c>
      <c r="P124" s="19" t="e">
        <v>#REF!</v>
      </c>
      <c r="Q124" s="19" t="e">
        <v>#REF!</v>
      </c>
      <c r="R124" s="19" t="e">
        <v>#REF!</v>
      </c>
      <c r="S124" s="19" t="e">
        <v>#REF!</v>
      </c>
      <c r="T124" s="19" t="e">
        <v>#REF!</v>
      </c>
      <c r="U124" s="19" t="e">
        <v>#REF!</v>
      </c>
      <c r="V124" s="19" t="e">
        <v>#REF!</v>
      </c>
      <c r="W124" s="19" t="e">
        <v>#REF!</v>
      </c>
      <c r="X124" s="19" t="e">
        <v>#REF!</v>
      </c>
      <c r="Y124" s="19" t="e">
        <v>#REF!</v>
      </c>
      <c r="Z124" s="19" t="e">
        <v>#REF!</v>
      </c>
      <c r="AA124" s="19" t="e">
        <v>#REF!</v>
      </c>
      <c r="AB124" s="19" t="e">
        <v>#REF!</v>
      </c>
      <c r="AC124" s="19" t="e">
        <v>#REF!</v>
      </c>
      <c r="AD124" s="19" t="e">
        <v>#REF!</v>
      </c>
      <c r="AE124" s="19" t="e">
        <v>#REF!</v>
      </c>
      <c r="AF124" s="19" t="e">
        <v>#REF!</v>
      </c>
      <c r="AG124" s="19" t="e">
        <v>#REF!</v>
      </c>
      <c r="AH124" s="19" t="e">
        <v>#REF!</v>
      </c>
      <c r="AI124" s="19" t="e">
        <v>#REF!</v>
      </c>
      <c r="AJ124" s="19" t="e">
        <v>#REF!</v>
      </c>
      <c r="AK124" s="19" t="e">
        <v>#REF!</v>
      </c>
      <c r="AL124" s="19" t="e">
        <v>#REF!</v>
      </c>
      <c r="AM124" s="19" t="e">
        <v>#REF!</v>
      </c>
      <c r="AN124" s="19" t="e">
        <v>#REF!</v>
      </c>
      <c r="AO124" s="19" t="e">
        <v>#REF!</v>
      </c>
      <c r="AP124" s="19" t="e">
        <v>#REF!</v>
      </c>
      <c r="AQ124" s="19" t="e">
        <v>#REF!</v>
      </c>
      <c r="AR124" s="19" t="e">
        <v>#REF!</v>
      </c>
      <c r="AS124" s="19" t="e">
        <v>#REF!</v>
      </c>
      <c r="AT124" s="19" t="e">
        <v>#REF!</v>
      </c>
      <c r="AU124" s="19" t="e">
        <v>#REF!</v>
      </c>
      <c r="AV124" s="19" t="e">
        <v>#REF!</v>
      </c>
      <c r="AW124" s="19" t="e">
        <v>#REF!</v>
      </c>
      <c r="AX124" s="19" t="e">
        <v>#REF!</v>
      </c>
      <c r="AY124" s="19" t="e">
        <v>#REF!</v>
      </c>
      <c r="AZ124" s="19" t="e">
        <v>#REF!</v>
      </c>
      <c r="BA124" s="19" t="e">
        <v>#REF!</v>
      </c>
    </row>
    <row r="125" spans="2:53">
      <c r="B125" t="s">
        <v>32</v>
      </c>
      <c r="C125" s="19" t="e">
        <v>#REF!</v>
      </c>
      <c r="D125" s="19" t="e">
        <v>#REF!</v>
      </c>
      <c r="E125" s="19" t="e">
        <v>#REF!</v>
      </c>
      <c r="F125" s="19" t="e">
        <v>#REF!</v>
      </c>
      <c r="G125" s="19" t="e">
        <v>#REF!</v>
      </c>
      <c r="H125" s="19" t="e">
        <v>#REF!</v>
      </c>
      <c r="I125" s="19" t="e">
        <v>#REF!</v>
      </c>
      <c r="J125" s="19" t="e">
        <v>#REF!</v>
      </c>
      <c r="K125" s="19" t="e">
        <v>#REF!</v>
      </c>
      <c r="L125" s="19" t="e">
        <v>#REF!</v>
      </c>
      <c r="M125" s="19" t="e">
        <v>#REF!</v>
      </c>
      <c r="N125" s="19" t="e">
        <v>#REF!</v>
      </c>
      <c r="O125" s="19" t="e">
        <v>#REF!</v>
      </c>
      <c r="P125" s="19" t="e">
        <v>#REF!</v>
      </c>
      <c r="Q125" s="19" t="e">
        <v>#REF!</v>
      </c>
      <c r="R125" s="19" t="e">
        <v>#REF!</v>
      </c>
      <c r="S125" s="19" t="e">
        <v>#REF!</v>
      </c>
      <c r="T125" s="19" t="e">
        <v>#REF!</v>
      </c>
      <c r="U125" s="19" t="e">
        <v>#REF!</v>
      </c>
      <c r="V125" s="19" t="e">
        <v>#REF!</v>
      </c>
      <c r="W125" s="19" t="e">
        <v>#REF!</v>
      </c>
      <c r="X125" s="19" t="e">
        <v>#REF!</v>
      </c>
      <c r="Y125" s="19" t="e">
        <v>#REF!</v>
      </c>
      <c r="Z125" s="19" t="e">
        <v>#REF!</v>
      </c>
      <c r="AA125" s="19" t="e">
        <v>#REF!</v>
      </c>
      <c r="AB125" s="19" t="e">
        <v>#REF!</v>
      </c>
      <c r="AC125" s="19" t="e">
        <v>#REF!</v>
      </c>
      <c r="AD125" s="19" t="e">
        <v>#REF!</v>
      </c>
      <c r="AE125" s="19" t="e">
        <v>#REF!</v>
      </c>
      <c r="AF125" s="19" t="e">
        <v>#REF!</v>
      </c>
      <c r="AG125" s="19" t="e">
        <v>#REF!</v>
      </c>
      <c r="AH125" s="19" t="e">
        <v>#REF!</v>
      </c>
      <c r="AI125" s="19" t="e">
        <v>#REF!</v>
      </c>
      <c r="AJ125" s="19" t="e">
        <v>#REF!</v>
      </c>
      <c r="AK125" s="19" t="e">
        <v>#REF!</v>
      </c>
      <c r="AL125" s="19" t="e">
        <v>#REF!</v>
      </c>
      <c r="AM125" s="19" t="e">
        <v>#REF!</v>
      </c>
      <c r="AN125" s="19" t="e">
        <v>#REF!</v>
      </c>
      <c r="AO125" s="19" t="e">
        <v>#REF!</v>
      </c>
      <c r="AP125" s="19" t="e">
        <v>#REF!</v>
      </c>
      <c r="AQ125" s="19" t="e">
        <v>#REF!</v>
      </c>
      <c r="AR125" s="19" t="e">
        <v>#REF!</v>
      </c>
      <c r="AS125" s="19" t="e">
        <v>#REF!</v>
      </c>
      <c r="AT125" s="19" t="e">
        <v>#REF!</v>
      </c>
      <c r="AU125" s="19" t="e">
        <v>#REF!</v>
      </c>
      <c r="AV125" s="19" t="e">
        <v>#REF!</v>
      </c>
      <c r="AW125" s="19" t="e">
        <v>#REF!</v>
      </c>
      <c r="AX125" s="19" t="e">
        <v>#REF!</v>
      </c>
      <c r="AY125" s="19" t="e">
        <v>#REF!</v>
      </c>
      <c r="AZ125" s="19" t="e">
        <v>#REF!</v>
      </c>
      <c r="BA125" s="19" t="e">
        <v>#REF!</v>
      </c>
    </row>
    <row r="126" spans="2:53">
      <c r="B126" t="s">
        <v>33</v>
      </c>
      <c r="C126" s="19" t="e">
        <v>#REF!</v>
      </c>
      <c r="D126" s="19" t="e">
        <v>#REF!</v>
      </c>
      <c r="E126" s="19" t="e">
        <v>#REF!</v>
      </c>
      <c r="F126" s="19" t="e">
        <v>#REF!</v>
      </c>
      <c r="G126" s="19" t="e">
        <v>#REF!</v>
      </c>
      <c r="H126" s="19" t="e">
        <v>#REF!</v>
      </c>
      <c r="I126" s="19" t="e">
        <v>#REF!</v>
      </c>
      <c r="J126" s="19" t="e">
        <v>#REF!</v>
      </c>
      <c r="K126" s="19" t="e">
        <v>#REF!</v>
      </c>
      <c r="L126" s="19" t="e">
        <v>#REF!</v>
      </c>
      <c r="M126" s="19" t="e">
        <v>#REF!</v>
      </c>
      <c r="N126" s="19" t="e">
        <v>#REF!</v>
      </c>
      <c r="O126" s="19" t="e">
        <v>#REF!</v>
      </c>
      <c r="P126" s="19" t="e">
        <v>#REF!</v>
      </c>
      <c r="Q126" s="19" t="e">
        <v>#REF!</v>
      </c>
      <c r="R126" s="19" t="e">
        <v>#REF!</v>
      </c>
      <c r="S126" s="19" t="e">
        <v>#REF!</v>
      </c>
      <c r="T126" s="19" t="e">
        <v>#REF!</v>
      </c>
      <c r="U126" s="19" t="e">
        <v>#REF!</v>
      </c>
      <c r="V126" s="19" t="e">
        <v>#REF!</v>
      </c>
      <c r="W126" s="19" t="e">
        <v>#REF!</v>
      </c>
      <c r="X126" s="19" t="e">
        <v>#REF!</v>
      </c>
      <c r="Y126" s="19" t="e">
        <v>#REF!</v>
      </c>
      <c r="Z126" s="19" t="e">
        <v>#REF!</v>
      </c>
      <c r="AA126" s="19" t="e">
        <v>#REF!</v>
      </c>
      <c r="AB126" s="19" t="e">
        <v>#REF!</v>
      </c>
      <c r="AC126" s="19" t="e">
        <v>#REF!</v>
      </c>
      <c r="AD126" s="19" t="e">
        <v>#REF!</v>
      </c>
      <c r="AE126" s="19" t="e">
        <v>#REF!</v>
      </c>
      <c r="AF126" s="19" t="e">
        <v>#REF!</v>
      </c>
      <c r="AG126" s="19" t="e">
        <v>#REF!</v>
      </c>
      <c r="AH126" s="19" t="e">
        <v>#REF!</v>
      </c>
      <c r="AI126" s="19" t="e">
        <v>#REF!</v>
      </c>
      <c r="AJ126" s="19" t="e">
        <v>#REF!</v>
      </c>
      <c r="AK126" s="19" t="e">
        <v>#REF!</v>
      </c>
      <c r="AL126" s="19" t="e">
        <v>#REF!</v>
      </c>
      <c r="AM126" s="19" t="e">
        <v>#REF!</v>
      </c>
      <c r="AN126" s="19" t="e">
        <v>#REF!</v>
      </c>
      <c r="AO126" s="19" t="e">
        <v>#REF!</v>
      </c>
      <c r="AP126" s="19" t="e">
        <v>#REF!</v>
      </c>
      <c r="AQ126" s="19" t="e">
        <v>#REF!</v>
      </c>
      <c r="AR126" s="19" t="e">
        <v>#REF!</v>
      </c>
      <c r="AS126" s="19" t="e">
        <v>#REF!</v>
      </c>
      <c r="AT126" s="19" t="e">
        <v>#REF!</v>
      </c>
      <c r="AU126" s="19" t="e">
        <v>#REF!</v>
      </c>
      <c r="AV126" s="19" t="e">
        <v>#REF!</v>
      </c>
      <c r="AW126" s="19" t="e">
        <v>#REF!</v>
      </c>
      <c r="AX126" s="19" t="e">
        <v>#REF!</v>
      </c>
      <c r="AY126" s="19" t="e">
        <v>#REF!</v>
      </c>
      <c r="AZ126" s="19" t="e">
        <v>#REF!</v>
      </c>
      <c r="BA126" s="19" t="e">
        <v>#REF!</v>
      </c>
    </row>
    <row r="127" spans="2:53">
      <c r="B127" t="s">
        <v>34</v>
      </c>
      <c r="C127" s="19" t="e">
        <v>#REF!</v>
      </c>
      <c r="D127" s="19" t="e">
        <v>#REF!</v>
      </c>
      <c r="E127" s="19" t="e">
        <v>#REF!</v>
      </c>
      <c r="F127" s="19" t="e">
        <v>#REF!</v>
      </c>
      <c r="G127" s="19" t="e">
        <v>#REF!</v>
      </c>
      <c r="H127" s="19" t="e">
        <v>#REF!</v>
      </c>
      <c r="I127" s="19" t="e">
        <v>#REF!</v>
      </c>
      <c r="J127" s="19" t="e">
        <v>#REF!</v>
      </c>
      <c r="K127" s="19" t="e">
        <v>#REF!</v>
      </c>
      <c r="L127" s="19" t="e">
        <v>#REF!</v>
      </c>
      <c r="M127" s="19" t="e">
        <v>#REF!</v>
      </c>
      <c r="N127" s="19" t="e">
        <v>#REF!</v>
      </c>
      <c r="O127" s="19" t="e">
        <v>#REF!</v>
      </c>
      <c r="P127" s="19" t="e">
        <v>#REF!</v>
      </c>
      <c r="Q127" s="19" t="e">
        <v>#REF!</v>
      </c>
      <c r="R127" s="19" t="e">
        <v>#REF!</v>
      </c>
      <c r="S127" s="19" t="e">
        <v>#REF!</v>
      </c>
      <c r="T127" s="19" t="e">
        <v>#REF!</v>
      </c>
      <c r="U127" s="19" t="e">
        <v>#REF!</v>
      </c>
      <c r="V127" s="19" t="e">
        <v>#REF!</v>
      </c>
      <c r="W127" s="19" t="e">
        <v>#REF!</v>
      </c>
      <c r="X127" s="19" t="e">
        <v>#REF!</v>
      </c>
      <c r="Y127" s="19" t="e">
        <v>#REF!</v>
      </c>
      <c r="Z127" s="19" t="e">
        <v>#REF!</v>
      </c>
      <c r="AA127" s="19" t="e">
        <v>#REF!</v>
      </c>
      <c r="AB127" s="19" t="e">
        <v>#REF!</v>
      </c>
      <c r="AC127" s="19" t="e">
        <v>#REF!</v>
      </c>
      <c r="AD127" s="19" t="e">
        <v>#REF!</v>
      </c>
      <c r="AE127" s="19" t="e">
        <v>#REF!</v>
      </c>
      <c r="AF127" s="19" t="e">
        <v>#REF!</v>
      </c>
      <c r="AG127" s="19" t="e">
        <v>#REF!</v>
      </c>
      <c r="AH127" s="19" t="e">
        <v>#REF!</v>
      </c>
      <c r="AI127" s="19" t="e">
        <v>#REF!</v>
      </c>
      <c r="AJ127" s="19" t="e">
        <v>#REF!</v>
      </c>
      <c r="AK127" s="19" t="e">
        <v>#REF!</v>
      </c>
      <c r="AL127" s="19" t="e">
        <v>#REF!</v>
      </c>
      <c r="AM127" s="19" t="e">
        <v>#REF!</v>
      </c>
      <c r="AN127" s="19" t="e">
        <v>#REF!</v>
      </c>
      <c r="AO127" s="19" t="e">
        <v>#REF!</v>
      </c>
      <c r="AP127" s="19" t="e">
        <v>#REF!</v>
      </c>
      <c r="AQ127" s="19" t="e">
        <v>#REF!</v>
      </c>
      <c r="AR127" s="19" t="e">
        <v>#REF!</v>
      </c>
      <c r="AS127" s="19" t="e">
        <v>#REF!</v>
      </c>
      <c r="AT127" s="19" t="e">
        <v>#REF!</v>
      </c>
      <c r="AU127" s="19" t="e">
        <v>#REF!</v>
      </c>
      <c r="AV127" s="19" t="e">
        <v>#REF!</v>
      </c>
      <c r="AW127" s="19" t="e">
        <v>#REF!</v>
      </c>
      <c r="AX127" s="19" t="e">
        <v>#REF!</v>
      </c>
      <c r="AY127" s="19" t="e">
        <v>#REF!</v>
      </c>
      <c r="AZ127" s="19" t="e">
        <v>#REF!</v>
      </c>
      <c r="BA127" s="19" t="e">
        <v>#REF!</v>
      </c>
    </row>
    <row r="128" spans="2:53">
      <c r="B128" t="s">
        <v>35</v>
      </c>
      <c r="C128" s="19" t="e">
        <v>#REF!</v>
      </c>
      <c r="D128" s="19" t="e">
        <v>#REF!</v>
      </c>
      <c r="E128" s="19" t="e">
        <v>#REF!</v>
      </c>
      <c r="F128" s="19" t="e">
        <v>#REF!</v>
      </c>
      <c r="G128" s="19" t="e">
        <v>#REF!</v>
      </c>
      <c r="H128" s="19" t="e">
        <v>#REF!</v>
      </c>
      <c r="I128" s="19" t="e">
        <v>#REF!</v>
      </c>
      <c r="J128" s="19" t="e">
        <v>#REF!</v>
      </c>
      <c r="K128" s="19" t="e">
        <v>#REF!</v>
      </c>
      <c r="L128" s="19" t="e">
        <v>#REF!</v>
      </c>
      <c r="M128" s="19" t="e">
        <v>#REF!</v>
      </c>
      <c r="N128" s="19" t="e">
        <v>#REF!</v>
      </c>
      <c r="O128" s="19" t="e">
        <v>#REF!</v>
      </c>
      <c r="P128" s="19" t="e">
        <v>#REF!</v>
      </c>
      <c r="Q128" s="19" t="e">
        <v>#REF!</v>
      </c>
      <c r="R128" s="19" t="e">
        <v>#REF!</v>
      </c>
      <c r="S128" s="19" t="e">
        <v>#REF!</v>
      </c>
      <c r="T128" s="19" t="e">
        <v>#REF!</v>
      </c>
      <c r="U128" s="19" t="e">
        <v>#REF!</v>
      </c>
      <c r="V128" s="19" t="e">
        <v>#REF!</v>
      </c>
      <c r="W128" s="19" t="e">
        <v>#REF!</v>
      </c>
      <c r="X128" s="19" t="e">
        <v>#REF!</v>
      </c>
      <c r="Y128" s="19" t="e">
        <v>#REF!</v>
      </c>
      <c r="Z128" s="19" t="e">
        <v>#REF!</v>
      </c>
      <c r="AA128" s="19" t="e">
        <v>#REF!</v>
      </c>
      <c r="AB128" s="19" t="e">
        <v>#REF!</v>
      </c>
      <c r="AC128" s="19" t="e">
        <v>#REF!</v>
      </c>
      <c r="AD128" s="19" t="e">
        <v>#REF!</v>
      </c>
      <c r="AE128" s="19" t="e">
        <v>#REF!</v>
      </c>
      <c r="AF128" s="19" t="e">
        <v>#REF!</v>
      </c>
      <c r="AG128" s="19" t="e">
        <v>#REF!</v>
      </c>
      <c r="AH128" s="19" t="e">
        <v>#REF!</v>
      </c>
      <c r="AI128" s="19" t="e">
        <v>#REF!</v>
      </c>
      <c r="AJ128" s="19" t="e">
        <v>#REF!</v>
      </c>
      <c r="AK128" s="19" t="e">
        <v>#REF!</v>
      </c>
      <c r="AL128" s="19" t="e">
        <v>#REF!</v>
      </c>
      <c r="AM128" s="19" t="e">
        <v>#REF!</v>
      </c>
      <c r="AN128" s="19" t="e">
        <v>#REF!</v>
      </c>
      <c r="AO128" s="19" t="e">
        <v>#REF!</v>
      </c>
      <c r="AP128" s="19" t="e">
        <v>#REF!</v>
      </c>
      <c r="AQ128" s="19" t="e">
        <v>#REF!</v>
      </c>
      <c r="AR128" s="19" t="e">
        <v>#REF!</v>
      </c>
      <c r="AS128" s="19" t="e">
        <v>#REF!</v>
      </c>
      <c r="AT128" s="19" t="e">
        <v>#REF!</v>
      </c>
      <c r="AU128" s="19" t="e">
        <v>#REF!</v>
      </c>
      <c r="AV128" s="19" t="e">
        <v>#REF!</v>
      </c>
      <c r="AW128" s="19" t="e">
        <v>#REF!</v>
      </c>
      <c r="AX128" s="19" t="e">
        <v>#REF!</v>
      </c>
      <c r="AY128" s="19" t="e">
        <v>#REF!</v>
      </c>
      <c r="AZ128" s="19" t="e">
        <v>#REF!</v>
      </c>
      <c r="BA128" s="19" t="e">
        <v>#REF!</v>
      </c>
    </row>
    <row r="129" spans="2:53">
      <c r="B129" t="s">
        <v>36</v>
      </c>
      <c r="C129" s="19" t="e">
        <v>#REF!</v>
      </c>
      <c r="D129" s="19" t="e">
        <v>#REF!</v>
      </c>
      <c r="E129" s="19" t="e">
        <v>#REF!</v>
      </c>
      <c r="F129" s="19" t="e">
        <v>#REF!</v>
      </c>
      <c r="G129" s="19" t="e">
        <v>#REF!</v>
      </c>
      <c r="H129" s="19" t="e">
        <v>#REF!</v>
      </c>
      <c r="I129" s="19" t="e">
        <v>#REF!</v>
      </c>
      <c r="J129" s="19" t="e">
        <v>#REF!</v>
      </c>
      <c r="K129" s="19" t="e">
        <v>#REF!</v>
      </c>
      <c r="L129" s="19" t="e">
        <v>#REF!</v>
      </c>
      <c r="M129" s="19" t="e">
        <v>#REF!</v>
      </c>
      <c r="N129" s="19" t="e">
        <v>#REF!</v>
      </c>
      <c r="O129" s="19" t="e">
        <v>#REF!</v>
      </c>
      <c r="P129" s="19" t="e">
        <v>#REF!</v>
      </c>
      <c r="Q129" s="19" t="e">
        <v>#REF!</v>
      </c>
      <c r="R129" s="19" t="e">
        <v>#REF!</v>
      </c>
      <c r="S129" s="19" t="e">
        <v>#REF!</v>
      </c>
      <c r="T129" s="19" t="e">
        <v>#REF!</v>
      </c>
      <c r="U129" s="19" t="e">
        <v>#REF!</v>
      </c>
      <c r="V129" s="19" t="e">
        <v>#REF!</v>
      </c>
      <c r="W129" s="19" t="e">
        <v>#REF!</v>
      </c>
      <c r="X129" s="19" t="e">
        <v>#REF!</v>
      </c>
      <c r="Y129" s="19" t="e">
        <v>#REF!</v>
      </c>
      <c r="Z129" s="19" t="e">
        <v>#REF!</v>
      </c>
      <c r="AA129" s="19" t="e">
        <v>#REF!</v>
      </c>
      <c r="AB129" s="19" t="e">
        <v>#REF!</v>
      </c>
      <c r="AC129" s="19" t="e">
        <v>#REF!</v>
      </c>
      <c r="AD129" s="19" t="e">
        <v>#REF!</v>
      </c>
      <c r="AE129" s="19" t="e">
        <v>#REF!</v>
      </c>
      <c r="AF129" s="19" t="e">
        <v>#REF!</v>
      </c>
      <c r="AG129" s="19" t="e">
        <v>#REF!</v>
      </c>
      <c r="AH129" s="19" t="e">
        <v>#REF!</v>
      </c>
      <c r="AI129" s="19" t="e">
        <v>#REF!</v>
      </c>
      <c r="AJ129" s="19" t="e">
        <v>#REF!</v>
      </c>
      <c r="AK129" s="19" t="e">
        <v>#REF!</v>
      </c>
      <c r="AL129" s="19" t="e">
        <v>#REF!</v>
      </c>
      <c r="AM129" s="19" t="e">
        <v>#REF!</v>
      </c>
      <c r="AN129" s="19" t="e">
        <v>#REF!</v>
      </c>
      <c r="AO129" s="19" t="e">
        <v>#REF!</v>
      </c>
      <c r="AP129" s="19" t="e">
        <v>#REF!</v>
      </c>
      <c r="AQ129" s="19" t="e">
        <v>#REF!</v>
      </c>
      <c r="AR129" s="19" t="e">
        <v>#REF!</v>
      </c>
      <c r="AS129" s="19" t="e">
        <v>#REF!</v>
      </c>
      <c r="AT129" s="19" t="e">
        <v>#REF!</v>
      </c>
      <c r="AU129" s="19" t="e">
        <v>#REF!</v>
      </c>
      <c r="AV129" s="19" t="e">
        <v>#REF!</v>
      </c>
      <c r="AW129" s="19" t="e">
        <v>#REF!</v>
      </c>
      <c r="AX129" s="19" t="e">
        <v>#REF!</v>
      </c>
      <c r="AY129" s="19" t="e">
        <v>#REF!</v>
      </c>
      <c r="AZ129" s="19" t="e">
        <v>#REF!</v>
      </c>
      <c r="BA129" s="19" t="e">
        <v>#REF!</v>
      </c>
    </row>
    <row r="130" spans="2:53">
      <c r="B130" t="s">
        <v>37</v>
      </c>
      <c r="C130" s="19" t="e">
        <v>#REF!</v>
      </c>
      <c r="D130" s="19" t="e">
        <v>#REF!</v>
      </c>
      <c r="E130" s="19" t="e">
        <v>#REF!</v>
      </c>
      <c r="F130" s="19" t="e">
        <v>#REF!</v>
      </c>
      <c r="G130" s="19" t="e">
        <v>#REF!</v>
      </c>
      <c r="H130" s="19" t="e">
        <v>#REF!</v>
      </c>
      <c r="I130" s="19" t="e">
        <v>#REF!</v>
      </c>
      <c r="J130" s="19" t="e">
        <v>#REF!</v>
      </c>
      <c r="K130" s="19" t="e">
        <v>#REF!</v>
      </c>
      <c r="L130" s="19" t="e">
        <v>#REF!</v>
      </c>
      <c r="M130" s="19" t="e">
        <v>#REF!</v>
      </c>
      <c r="N130" s="19" t="e">
        <v>#REF!</v>
      </c>
      <c r="O130" s="19" t="e">
        <v>#REF!</v>
      </c>
      <c r="P130" s="19" t="e">
        <v>#REF!</v>
      </c>
      <c r="Q130" s="19" t="e">
        <v>#REF!</v>
      </c>
      <c r="R130" s="19" t="e">
        <v>#REF!</v>
      </c>
      <c r="S130" s="19" t="e">
        <v>#REF!</v>
      </c>
      <c r="T130" s="19" t="e">
        <v>#REF!</v>
      </c>
      <c r="U130" s="19" t="e">
        <v>#REF!</v>
      </c>
      <c r="V130" s="19" t="e">
        <v>#REF!</v>
      </c>
      <c r="W130" s="19" t="e">
        <v>#REF!</v>
      </c>
      <c r="X130" s="19" t="e">
        <v>#REF!</v>
      </c>
      <c r="Y130" s="19" t="e">
        <v>#REF!</v>
      </c>
      <c r="Z130" s="19" t="e">
        <v>#REF!</v>
      </c>
      <c r="AA130" s="19" t="e">
        <v>#REF!</v>
      </c>
      <c r="AB130" s="19" t="e">
        <v>#REF!</v>
      </c>
      <c r="AC130" s="19" t="e">
        <v>#REF!</v>
      </c>
      <c r="AD130" s="19" t="e">
        <v>#REF!</v>
      </c>
      <c r="AE130" s="19" t="e">
        <v>#REF!</v>
      </c>
      <c r="AF130" s="19" t="e">
        <v>#REF!</v>
      </c>
      <c r="AG130" s="19" t="e">
        <v>#REF!</v>
      </c>
      <c r="AH130" s="19" t="e">
        <v>#REF!</v>
      </c>
      <c r="AI130" s="19" t="e">
        <v>#REF!</v>
      </c>
      <c r="AJ130" s="19" t="e">
        <v>#REF!</v>
      </c>
      <c r="AK130" s="19" t="e">
        <v>#REF!</v>
      </c>
      <c r="AL130" s="19" t="e">
        <v>#REF!</v>
      </c>
      <c r="AM130" s="19" t="e">
        <v>#REF!</v>
      </c>
      <c r="AN130" s="19" t="e">
        <v>#REF!</v>
      </c>
      <c r="AO130" s="19" t="e">
        <v>#REF!</v>
      </c>
      <c r="AP130" s="19" t="e">
        <v>#REF!</v>
      </c>
      <c r="AQ130" s="19" t="e">
        <v>#REF!</v>
      </c>
      <c r="AR130" s="19" t="e">
        <v>#REF!</v>
      </c>
      <c r="AS130" s="19" t="e">
        <v>#REF!</v>
      </c>
      <c r="AT130" s="19" t="e">
        <v>#REF!</v>
      </c>
      <c r="AU130" s="19" t="e">
        <v>#REF!</v>
      </c>
      <c r="AV130" s="19" t="e">
        <v>#REF!</v>
      </c>
      <c r="AW130" s="19" t="e">
        <v>#REF!</v>
      </c>
      <c r="AX130" s="19" t="e">
        <v>#REF!</v>
      </c>
      <c r="AY130" s="19" t="e">
        <v>#REF!</v>
      </c>
      <c r="AZ130" s="19" t="e">
        <v>#REF!</v>
      </c>
      <c r="BA130" s="19" t="e">
        <v>#REF!</v>
      </c>
    </row>
    <row r="131" spans="2:53">
      <c r="B131" t="s">
        <v>38</v>
      </c>
      <c r="C131" s="19" t="e">
        <v>#REF!</v>
      </c>
      <c r="D131" s="19" t="e">
        <v>#REF!</v>
      </c>
      <c r="E131" s="19" t="e">
        <v>#REF!</v>
      </c>
      <c r="F131" s="19" t="e">
        <v>#REF!</v>
      </c>
      <c r="G131" s="19" t="e">
        <v>#REF!</v>
      </c>
      <c r="H131" s="19" t="e">
        <v>#REF!</v>
      </c>
      <c r="I131" s="19" t="e">
        <v>#REF!</v>
      </c>
      <c r="J131" s="19" t="e">
        <v>#REF!</v>
      </c>
      <c r="K131" s="19" t="e">
        <v>#REF!</v>
      </c>
      <c r="L131" s="19" t="e">
        <v>#REF!</v>
      </c>
      <c r="M131" s="19" t="e">
        <v>#REF!</v>
      </c>
      <c r="N131" s="19" t="e">
        <v>#REF!</v>
      </c>
      <c r="O131" s="19" t="e">
        <v>#REF!</v>
      </c>
      <c r="P131" s="19" t="e">
        <v>#REF!</v>
      </c>
      <c r="Q131" s="19" t="e">
        <v>#REF!</v>
      </c>
      <c r="R131" s="19" t="e">
        <v>#REF!</v>
      </c>
      <c r="S131" s="19" t="e">
        <v>#REF!</v>
      </c>
      <c r="T131" s="19" t="e">
        <v>#REF!</v>
      </c>
      <c r="U131" s="19" t="e">
        <v>#REF!</v>
      </c>
      <c r="V131" s="19" t="e">
        <v>#REF!</v>
      </c>
      <c r="W131" s="19" t="e">
        <v>#REF!</v>
      </c>
      <c r="X131" s="19" t="e">
        <v>#REF!</v>
      </c>
      <c r="Y131" s="19" t="e">
        <v>#REF!</v>
      </c>
      <c r="Z131" s="19" t="e">
        <v>#REF!</v>
      </c>
      <c r="AA131" s="19" t="e">
        <v>#REF!</v>
      </c>
      <c r="AB131" s="19" t="e">
        <v>#REF!</v>
      </c>
      <c r="AC131" s="19" t="e">
        <v>#REF!</v>
      </c>
      <c r="AD131" s="19" t="e">
        <v>#REF!</v>
      </c>
      <c r="AE131" s="19" t="e">
        <v>#REF!</v>
      </c>
      <c r="AF131" s="19" t="e">
        <v>#REF!</v>
      </c>
      <c r="AG131" s="19" t="e">
        <v>#REF!</v>
      </c>
      <c r="AH131" s="19" t="e">
        <v>#REF!</v>
      </c>
      <c r="AI131" s="19" t="e">
        <v>#REF!</v>
      </c>
      <c r="AJ131" s="19" t="e">
        <v>#REF!</v>
      </c>
      <c r="AK131" s="19" t="e">
        <v>#REF!</v>
      </c>
      <c r="AL131" s="19" t="e">
        <v>#REF!</v>
      </c>
      <c r="AM131" s="19" t="e">
        <v>#REF!</v>
      </c>
      <c r="AN131" s="19" t="e">
        <v>#REF!</v>
      </c>
      <c r="AO131" s="19" t="e">
        <v>#REF!</v>
      </c>
      <c r="AP131" s="19" t="e">
        <v>#REF!</v>
      </c>
      <c r="AQ131" s="19" t="e">
        <v>#REF!</v>
      </c>
      <c r="AR131" s="19" t="e">
        <v>#REF!</v>
      </c>
      <c r="AS131" s="19" t="e">
        <v>#REF!</v>
      </c>
      <c r="AT131" s="19" t="e">
        <v>#REF!</v>
      </c>
      <c r="AU131" s="19" t="e">
        <v>#REF!</v>
      </c>
      <c r="AV131" s="19" t="e">
        <v>#REF!</v>
      </c>
      <c r="AW131" s="19" t="e">
        <v>#REF!</v>
      </c>
      <c r="AX131" s="19" t="e">
        <v>#REF!</v>
      </c>
      <c r="AY131" s="19" t="e">
        <v>#REF!</v>
      </c>
      <c r="AZ131" s="19" t="e">
        <v>#REF!</v>
      </c>
      <c r="BA131" s="19" t="e">
        <v>#REF!</v>
      </c>
    </row>
    <row r="132" spans="2:53">
      <c r="B132" t="s">
        <v>39</v>
      </c>
      <c r="C132" s="19" t="e">
        <v>#REF!</v>
      </c>
      <c r="D132" s="19" t="e">
        <v>#REF!</v>
      </c>
      <c r="E132" s="19" t="e">
        <v>#REF!</v>
      </c>
      <c r="F132" s="19" t="e">
        <v>#REF!</v>
      </c>
      <c r="G132" s="19" t="e">
        <v>#REF!</v>
      </c>
      <c r="H132" s="19" t="e">
        <v>#REF!</v>
      </c>
      <c r="I132" s="19" t="e">
        <v>#REF!</v>
      </c>
      <c r="J132" s="19" t="e">
        <v>#REF!</v>
      </c>
      <c r="K132" s="19" t="e">
        <v>#REF!</v>
      </c>
      <c r="L132" s="19" t="e">
        <v>#REF!</v>
      </c>
      <c r="M132" s="19" t="e">
        <v>#REF!</v>
      </c>
      <c r="N132" s="19" t="e">
        <v>#REF!</v>
      </c>
      <c r="O132" s="19" t="e">
        <v>#REF!</v>
      </c>
      <c r="P132" s="19" t="e">
        <v>#REF!</v>
      </c>
      <c r="Q132" s="19" t="e">
        <v>#REF!</v>
      </c>
      <c r="R132" s="19" t="e">
        <v>#REF!</v>
      </c>
      <c r="S132" s="19" t="e">
        <v>#REF!</v>
      </c>
      <c r="T132" s="19" t="e">
        <v>#REF!</v>
      </c>
      <c r="U132" s="19" t="e">
        <v>#REF!</v>
      </c>
      <c r="V132" s="19" t="e">
        <v>#REF!</v>
      </c>
      <c r="W132" s="19" t="e">
        <v>#REF!</v>
      </c>
      <c r="X132" s="19" t="e">
        <v>#REF!</v>
      </c>
      <c r="Y132" s="19" t="e">
        <v>#REF!</v>
      </c>
      <c r="Z132" s="19" t="e">
        <v>#REF!</v>
      </c>
      <c r="AA132" s="19" t="e">
        <v>#REF!</v>
      </c>
      <c r="AB132" s="19" t="e">
        <v>#REF!</v>
      </c>
      <c r="AC132" s="19" t="e">
        <v>#REF!</v>
      </c>
      <c r="AD132" s="19" t="e">
        <v>#REF!</v>
      </c>
      <c r="AE132" s="19" t="e">
        <v>#REF!</v>
      </c>
      <c r="AF132" s="19" t="e">
        <v>#REF!</v>
      </c>
      <c r="AG132" s="19" t="e">
        <v>#REF!</v>
      </c>
      <c r="AH132" s="19" t="e">
        <v>#REF!</v>
      </c>
      <c r="AI132" s="19" t="e">
        <v>#REF!</v>
      </c>
      <c r="AJ132" s="19" t="e">
        <v>#REF!</v>
      </c>
      <c r="AK132" s="19" t="e">
        <v>#REF!</v>
      </c>
      <c r="AL132" s="19" t="e">
        <v>#REF!</v>
      </c>
      <c r="AM132" s="19" t="e">
        <v>#REF!</v>
      </c>
      <c r="AN132" s="19" t="e">
        <v>#REF!</v>
      </c>
      <c r="AO132" s="19" t="e">
        <v>#REF!</v>
      </c>
      <c r="AP132" s="19" t="e">
        <v>#REF!</v>
      </c>
      <c r="AQ132" s="19" t="e">
        <v>#REF!</v>
      </c>
      <c r="AR132" s="19" t="e">
        <v>#REF!</v>
      </c>
      <c r="AS132" s="19" t="e">
        <v>#REF!</v>
      </c>
      <c r="AT132" s="19" t="e">
        <v>#REF!</v>
      </c>
      <c r="AU132" s="19" t="e">
        <v>#REF!</v>
      </c>
      <c r="AV132" s="19" t="e">
        <v>#REF!</v>
      </c>
      <c r="AW132" s="19" t="e">
        <v>#REF!</v>
      </c>
      <c r="AX132" s="19" t="e">
        <v>#REF!</v>
      </c>
      <c r="AY132" s="19" t="e">
        <v>#REF!</v>
      </c>
      <c r="AZ132" s="19" t="e">
        <v>#REF!</v>
      </c>
      <c r="BA132" s="19" t="e">
        <v>#REF!</v>
      </c>
    </row>
    <row r="133" spans="2:53">
      <c r="B133" t="s">
        <v>40</v>
      </c>
      <c r="C133" s="19" t="e">
        <v>#REF!</v>
      </c>
      <c r="D133" s="19" t="e">
        <v>#REF!</v>
      </c>
      <c r="E133" s="19" t="e">
        <v>#REF!</v>
      </c>
      <c r="F133" s="19" t="e">
        <v>#REF!</v>
      </c>
      <c r="G133" s="19" t="e">
        <v>#REF!</v>
      </c>
      <c r="H133" s="19" t="e">
        <v>#REF!</v>
      </c>
      <c r="I133" s="19" t="e">
        <v>#REF!</v>
      </c>
      <c r="J133" s="19" t="e">
        <v>#REF!</v>
      </c>
      <c r="K133" s="19" t="e">
        <v>#REF!</v>
      </c>
      <c r="L133" s="19" t="e">
        <v>#REF!</v>
      </c>
      <c r="M133" s="19" t="e">
        <v>#REF!</v>
      </c>
      <c r="N133" s="19" t="e">
        <v>#REF!</v>
      </c>
      <c r="O133" s="19" t="e">
        <v>#REF!</v>
      </c>
      <c r="P133" s="19" t="e">
        <v>#REF!</v>
      </c>
      <c r="Q133" s="19" t="e">
        <v>#REF!</v>
      </c>
      <c r="R133" s="19" t="e">
        <v>#REF!</v>
      </c>
      <c r="S133" s="19" t="e">
        <v>#REF!</v>
      </c>
      <c r="T133" s="19" t="e">
        <v>#REF!</v>
      </c>
      <c r="U133" s="19" t="e">
        <v>#REF!</v>
      </c>
      <c r="V133" s="19" t="e">
        <v>#REF!</v>
      </c>
      <c r="W133" s="19" t="e">
        <v>#REF!</v>
      </c>
      <c r="X133" s="19" t="e">
        <v>#REF!</v>
      </c>
      <c r="Y133" s="19" t="e">
        <v>#REF!</v>
      </c>
      <c r="Z133" s="19" t="e">
        <v>#REF!</v>
      </c>
      <c r="AA133" s="19" t="e">
        <v>#REF!</v>
      </c>
      <c r="AB133" s="19" t="e">
        <v>#REF!</v>
      </c>
      <c r="AC133" s="19" t="e">
        <v>#REF!</v>
      </c>
      <c r="AD133" s="19" t="e">
        <v>#REF!</v>
      </c>
      <c r="AE133" s="19" t="e">
        <v>#REF!</v>
      </c>
      <c r="AF133" s="19" t="e">
        <v>#REF!</v>
      </c>
      <c r="AG133" s="19" t="e">
        <v>#REF!</v>
      </c>
      <c r="AH133" s="19" t="e">
        <v>#REF!</v>
      </c>
      <c r="AI133" s="19" t="e">
        <v>#REF!</v>
      </c>
      <c r="AJ133" s="19" t="e">
        <v>#REF!</v>
      </c>
      <c r="AK133" s="19" t="e">
        <v>#REF!</v>
      </c>
      <c r="AL133" s="19" t="e">
        <v>#REF!</v>
      </c>
      <c r="AM133" s="19" t="e">
        <v>#REF!</v>
      </c>
      <c r="AN133" s="19" t="e">
        <v>#REF!</v>
      </c>
      <c r="AO133" s="19" t="e">
        <v>#REF!</v>
      </c>
      <c r="AP133" s="19" t="e">
        <v>#REF!</v>
      </c>
      <c r="AQ133" s="19" t="e">
        <v>#REF!</v>
      </c>
      <c r="AR133" s="19" t="e">
        <v>#REF!</v>
      </c>
      <c r="AS133" s="19" t="e">
        <v>#REF!</v>
      </c>
      <c r="AT133" s="19" t="e">
        <v>#REF!</v>
      </c>
      <c r="AU133" s="19" t="e">
        <v>#REF!</v>
      </c>
      <c r="AV133" s="19" t="e">
        <v>#REF!</v>
      </c>
      <c r="AW133" s="19" t="e">
        <v>#REF!</v>
      </c>
      <c r="AX133" s="19" t="e">
        <v>#REF!</v>
      </c>
      <c r="AY133" s="19" t="e">
        <v>#REF!</v>
      </c>
      <c r="AZ133" s="19" t="e">
        <v>#REF!</v>
      </c>
      <c r="BA133" s="19" t="e">
        <v>#REF!</v>
      </c>
    </row>
    <row r="134" spans="2:53">
      <c r="B134" t="s">
        <v>41</v>
      </c>
      <c r="C134" s="19" t="e">
        <v>#REF!</v>
      </c>
      <c r="D134" s="19" t="e">
        <v>#REF!</v>
      </c>
      <c r="E134" s="19" t="e">
        <v>#REF!</v>
      </c>
      <c r="F134" s="19" t="e">
        <v>#REF!</v>
      </c>
      <c r="G134" s="19" t="e">
        <v>#REF!</v>
      </c>
      <c r="H134" s="19" t="e">
        <v>#REF!</v>
      </c>
      <c r="I134" s="19" t="e">
        <v>#REF!</v>
      </c>
      <c r="J134" s="19" t="e">
        <v>#REF!</v>
      </c>
      <c r="K134" s="19" t="e">
        <v>#REF!</v>
      </c>
      <c r="L134" s="19" t="e">
        <v>#REF!</v>
      </c>
      <c r="M134" s="19" t="e">
        <v>#REF!</v>
      </c>
      <c r="N134" s="19" t="e">
        <v>#REF!</v>
      </c>
      <c r="O134" s="19" t="e">
        <v>#REF!</v>
      </c>
      <c r="P134" s="19" t="e">
        <v>#REF!</v>
      </c>
      <c r="Q134" s="19" t="e">
        <v>#REF!</v>
      </c>
      <c r="R134" s="19" t="e">
        <v>#REF!</v>
      </c>
      <c r="S134" s="19" t="e">
        <v>#REF!</v>
      </c>
      <c r="T134" s="19" t="e">
        <v>#REF!</v>
      </c>
      <c r="U134" s="19" t="e">
        <v>#REF!</v>
      </c>
      <c r="V134" s="19" t="e">
        <v>#REF!</v>
      </c>
      <c r="W134" s="19" t="e">
        <v>#REF!</v>
      </c>
      <c r="X134" s="19" t="e">
        <v>#REF!</v>
      </c>
      <c r="Y134" s="19" t="e">
        <v>#REF!</v>
      </c>
      <c r="Z134" s="19" t="e">
        <v>#REF!</v>
      </c>
      <c r="AA134" s="19" t="e">
        <v>#REF!</v>
      </c>
      <c r="AB134" s="19" t="e">
        <v>#REF!</v>
      </c>
      <c r="AC134" s="19" t="e">
        <v>#REF!</v>
      </c>
      <c r="AD134" s="19" t="e">
        <v>#REF!</v>
      </c>
      <c r="AE134" s="19" t="e">
        <v>#REF!</v>
      </c>
      <c r="AF134" s="19" t="e">
        <v>#REF!</v>
      </c>
      <c r="AG134" s="19" t="e">
        <v>#REF!</v>
      </c>
      <c r="AH134" s="19" t="e">
        <v>#REF!</v>
      </c>
      <c r="AI134" s="19" t="e">
        <v>#REF!</v>
      </c>
      <c r="AJ134" s="19" t="e">
        <v>#REF!</v>
      </c>
      <c r="AK134" s="19" t="e">
        <v>#REF!</v>
      </c>
      <c r="AL134" s="19" t="e">
        <v>#REF!</v>
      </c>
      <c r="AM134" s="19" t="e">
        <v>#REF!</v>
      </c>
      <c r="AN134" s="19" t="e">
        <v>#REF!</v>
      </c>
      <c r="AO134" s="19" t="e">
        <v>#REF!</v>
      </c>
      <c r="AP134" s="19" t="e">
        <v>#REF!</v>
      </c>
      <c r="AQ134" s="19" t="e">
        <v>#REF!</v>
      </c>
      <c r="AR134" s="19" t="e">
        <v>#REF!</v>
      </c>
      <c r="AS134" s="19" t="e">
        <v>#REF!</v>
      </c>
      <c r="AT134" s="19" t="e">
        <v>#REF!</v>
      </c>
      <c r="AU134" s="19" t="e">
        <v>#REF!</v>
      </c>
      <c r="AV134" s="19" t="e">
        <v>#REF!</v>
      </c>
      <c r="AW134" s="19" t="e">
        <v>#REF!</v>
      </c>
      <c r="AX134" s="19" t="e">
        <v>#REF!</v>
      </c>
      <c r="AY134" s="19" t="e">
        <v>#REF!</v>
      </c>
      <c r="AZ134" s="19" t="e">
        <v>#REF!</v>
      </c>
      <c r="BA134" s="19" t="e">
        <v>#REF!</v>
      </c>
    </row>
    <row r="135" spans="2:53">
      <c r="B135" t="s">
        <v>42</v>
      </c>
      <c r="C135" s="19" t="e">
        <v>#REF!</v>
      </c>
      <c r="D135" s="19" t="e">
        <v>#REF!</v>
      </c>
      <c r="E135" s="19" t="e">
        <v>#REF!</v>
      </c>
      <c r="F135" s="19" t="e">
        <v>#REF!</v>
      </c>
      <c r="G135" s="19" t="e">
        <v>#REF!</v>
      </c>
      <c r="H135" s="19" t="e">
        <v>#REF!</v>
      </c>
      <c r="I135" s="19" t="e">
        <v>#REF!</v>
      </c>
      <c r="J135" s="19" t="e">
        <v>#REF!</v>
      </c>
      <c r="K135" s="19" t="e">
        <v>#REF!</v>
      </c>
      <c r="L135" s="19" t="e">
        <v>#REF!</v>
      </c>
      <c r="M135" s="19" t="e">
        <v>#REF!</v>
      </c>
      <c r="N135" s="19" t="e">
        <v>#REF!</v>
      </c>
      <c r="O135" s="19" t="e">
        <v>#REF!</v>
      </c>
      <c r="P135" s="19" t="e">
        <v>#REF!</v>
      </c>
      <c r="Q135" s="19" t="e">
        <v>#REF!</v>
      </c>
      <c r="R135" s="19" t="e">
        <v>#REF!</v>
      </c>
      <c r="S135" s="19" t="e">
        <v>#REF!</v>
      </c>
      <c r="T135" s="19" t="e">
        <v>#REF!</v>
      </c>
      <c r="U135" s="19" t="e">
        <v>#REF!</v>
      </c>
      <c r="V135" s="19" t="e">
        <v>#REF!</v>
      </c>
      <c r="W135" s="19" t="e">
        <v>#REF!</v>
      </c>
      <c r="X135" s="19" t="e">
        <v>#REF!</v>
      </c>
      <c r="Y135" s="19" t="e">
        <v>#REF!</v>
      </c>
      <c r="Z135" s="19" t="e">
        <v>#REF!</v>
      </c>
      <c r="AA135" s="19" t="e">
        <v>#REF!</v>
      </c>
      <c r="AB135" s="19" t="e">
        <v>#REF!</v>
      </c>
      <c r="AC135" s="19" t="e">
        <v>#REF!</v>
      </c>
      <c r="AD135" s="19" t="e">
        <v>#REF!</v>
      </c>
      <c r="AE135" s="19" t="e">
        <v>#REF!</v>
      </c>
      <c r="AF135" s="19" t="e">
        <v>#REF!</v>
      </c>
      <c r="AG135" s="19" t="e">
        <v>#REF!</v>
      </c>
      <c r="AH135" s="19" t="e">
        <v>#REF!</v>
      </c>
      <c r="AI135" s="19" t="e">
        <v>#REF!</v>
      </c>
      <c r="AJ135" s="19" t="e">
        <v>#REF!</v>
      </c>
      <c r="AK135" s="19" t="e">
        <v>#REF!</v>
      </c>
      <c r="AL135" s="19" t="e">
        <v>#REF!</v>
      </c>
      <c r="AM135" s="19" t="e">
        <v>#REF!</v>
      </c>
      <c r="AN135" s="19" t="e">
        <v>#REF!</v>
      </c>
      <c r="AO135" s="19" t="e">
        <v>#REF!</v>
      </c>
      <c r="AP135" s="19" t="e">
        <v>#REF!</v>
      </c>
      <c r="AQ135" s="19" t="e">
        <v>#REF!</v>
      </c>
      <c r="AR135" s="19" t="e">
        <v>#REF!</v>
      </c>
      <c r="AS135" s="19" t="e">
        <v>#REF!</v>
      </c>
      <c r="AT135" s="19" t="e">
        <v>#REF!</v>
      </c>
      <c r="AU135" s="19" t="e">
        <v>#REF!</v>
      </c>
      <c r="AV135" s="19" t="e">
        <v>#REF!</v>
      </c>
      <c r="AW135" s="19" t="e">
        <v>#REF!</v>
      </c>
      <c r="AX135" s="19" t="e">
        <v>#REF!</v>
      </c>
      <c r="AY135" s="19" t="e">
        <v>#REF!</v>
      </c>
      <c r="AZ135" s="19" t="e">
        <v>#REF!</v>
      </c>
      <c r="BA135" s="19" t="e">
        <v>#REF!</v>
      </c>
    </row>
    <row r="136" spans="2:53">
      <c r="B136" t="s">
        <v>43</v>
      </c>
      <c r="C136" s="19" t="e">
        <v>#REF!</v>
      </c>
      <c r="D136" s="19" t="e">
        <v>#REF!</v>
      </c>
      <c r="E136" s="19" t="e">
        <v>#REF!</v>
      </c>
      <c r="F136" s="19" t="e">
        <v>#REF!</v>
      </c>
      <c r="G136" s="19" t="e">
        <v>#REF!</v>
      </c>
      <c r="H136" s="19" t="e">
        <v>#REF!</v>
      </c>
      <c r="I136" s="19" t="e">
        <v>#REF!</v>
      </c>
      <c r="J136" s="19" t="e">
        <v>#REF!</v>
      </c>
      <c r="K136" s="19" t="e">
        <v>#REF!</v>
      </c>
      <c r="L136" s="19" t="e">
        <v>#REF!</v>
      </c>
      <c r="M136" s="19" t="e">
        <v>#REF!</v>
      </c>
      <c r="N136" s="19" t="e">
        <v>#REF!</v>
      </c>
      <c r="O136" s="19" t="e">
        <v>#REF!</v>
      </c>
      <c r="P136" s="19" t="e">
        <v>#REF!</v>
      </c>
      <c r="Q136" s="19" t="e">
        <v>#REF!</v>
      </c>
      <c r="R136" s="19" t="e">
        <v>#REF!</v>
      </c>
      <c r="S136" s="19" t="e">
        <v>#REF!</v>
      </c>
      <c r="T136" s="19" t="e">
        <v>#REF!</v>
      </c>
      <c r="U136" s="19" t="e">
        <v>#REF!</v>
      </c>
      <c r="V136" s="19" t="e">
        <v>#REF!</v>
      </c>
      <c r="W136" s="19" t="e">
        <v>#REF!</v>
      </c>
      <c r="X136" s="19" t="e">
        <v>#REF!</v>
      </c>
      <c r="Y136" s="19" t="e">
        <v>#REF!</v>
      </c>
      <c r="Z136" s="19" t="e">
        <v>#REF!</v>
      </c>
      <c r="AA136" s="19" t="e">
        <v>#REF!</v>
      </c>
      <c r="AB136" s="19" t="e">
        <v>#REF!</v>
      </c>
      <c r="AC136" s="19" t="e">
        <v>#REF!</v>
      </c>
      <c r="AD136" s="19" t="e">
        <v>#REF!</v>
      </c>
      <c r="AE136" s="19" t="e">
        <v>#REF!</v>
      </c>
      <c r="AF136" s="19" t="e">
        <v>#REF!</v>
      </c>
      <c r="AG136" s="19" t="e">
        <v>#REF!</v>
      </c>
      <c r="AH136" s="19" t="e">
        <v>#REF!</v>
      </c>
      <c r="AI136" s="19" t="e">
        <v>#REF!</v>
      </c>
      <c r="AJ136" s="19" t="e">
        <v>#REF!</v>
      </c>
      <c r="AK136" s="19" t="e">
        <v>#REF!</v>
      </c>
      <c r="AL136" s="19" t="e">
        <v>#REF!</v>
      </c>
      <c r="AM136" s="19" t="e">
        <v>#REF!</v>
      </c>
      <c r="AN136" s="19" t="e">
        <v>#REF!</v>
      </c>
      <c r="AO136" s="19" t="e">
        <v>#REF!</v>
      </c>
      <c r="AP136" s="19" t="e">
        <v>#REF!</v>
      </c>
      <c r="AQ136" s="19" t="e">
        <v>#REF!</v>
      </c>
      <c r="AR136" s="19" t="e">
        <v>#REF!</v>
      </c>
      <c r="AS136" s="19" t="e">
        <v>#REF!</v>
      </c>
      <c r="AT136" s="19" t="e">
        <v>#REF!</v>
      </c>
      <c r="AU136" s="19" t="e">
        <v>#REF!</v>
      </c>
      <c r="AV136" s="19" t="e">
        <v>#REF!</v>
      </c>
      <c r="AW136" s="19" t="e">
        <v>#REF!</v>
      </c>
      <c r="AX136" s="19" t="e">
        <v>#REF!</v>
      </c>
      <c r="AY136" s="19" t="e">
        <v>#REF!</v>
      </c>
      <c r="AZ136" s="19" t="e">
        <v>#REF!</v>
      </c>
      <c r="BA136" s="19" t="e">
        <v>#REF!</v>
      </c>
    </row>
    <row r="137" spans="2:53">
      <c r="B137" t="s">
        <v>44</v>
      </c>
      <c r="C137" s="19" t="e">
        <v>#REF!</v>
      </c>
      <c r="D137" s="19" t="e">
        <v>#REF!</v>
      </c>
      <c r="E137" s="19" t="e">
        <v>#REF!</v>
      </c>
      <c r="F137" s="19" t="e">
        <v>#REF!</v>
      </c>
      <c r="G137" s="19" t="e">
        <v>#REF!</v>
      </c>
      <c r="H137" s="19" t="e">
        <v>#REF!</v>
      </c>
      <c r="I137" s="19" t="e">
        <v>#REF!</v>
      </c>
      <c r="J137" s="19" t="e">
        <v>#REF!</v>
      </c>
      <c r="K137" s="19" t="e">
        <v>#REF!</v>
      </c>
      <c r="L137" s="19" t="e">
        <v>#REF!</v>
      </c>
      <c r="M137" s="19" t="e">
        <v>#REF!</v>
      </c>
      <c r="N137" s="19" t="e">
        <v>#REF!</v>
      </c>
      <c r="O137" s="19" t="e">
        <v>#REF!</v>
      </c>
      <c r="P137" s="19" t="e">
        <v>#REF!</v>
      </c>
      <c r="Q137" s="19" t="e">
        <v>#REF!</v>
      </c>
      <c r="R137" s="19" t="e">
        <v>#REF!</v>
      </c>
      <c r="S137" s="19" t="e">
        <v>#REF!</v>
      </c>
      <c r="T137" s="19" t="e">
        <v>#REF!</v>
      </c>
      <c r="U137" s="19" t="e">
        <v>#REF!</v>
      </c>
      <c r="V137" s="19" t="e">
        <v>#REF!</v>
      </c>
      <c r="W137" s="19" t="e">
        <v>#REF!</v>
      </c>
      <c r="X137" s="19" t="e">
        <v>#REF!</v>
      </c>
      <c r="Y137" s="19" t="e">
        <v>#REF!</v>
      </c>
      <c r="Z137" s="19" t="e">
        <v>#REF!</v>
      </c>
      <c r="AA137" s="19" t="e">
        <v>#REF!</v>
      </c>
      <c r="AB137" s="19" t="e">
        <v>#REF!</v>
      </c>
      <c r="AC137" s="19" t="e">
        <v>#REF!</v>
      </c>
      <c r="AD137" s="19" t="e">
        <v>#REF!</v>
      </c>
      <c r="AE137" s="19" t="e">
        <v>#REF!</v>
      </c>
      <c r="AF137" s="19" t="e">
        <v>#REF!</v>
      </c>
      <c r="AG137" s="19" t="e">
        <v>#REF!</v>
      </c>
      <c r="AH137" s="19" t="e">
        <v>#REF!</v>
      </c>
      <c r="AI137" s="19" t="e">
        <v>#REF!</v>
      </c>
      <c r="AJ137" s="19" t="e">
        <v>#REF!</v>
      </c>
      <c r="AK137" s="19" t="e">
        <v>#REF!</v>
      </c>
      <c r="AL137" s="19" t="e">
        <v>#REF!</v>
      </c>
      <c r="AM137" s="19" t="e">
        <v>#REF!</v>
      </c>
      <c r="AN137" s="19" t="e">
        <v>#REF!</v>
      </c>
      <c r="AO137" s="19" t="e">
        <v>#REF!</v>
      </c>
      <c r="AP137" s="19" t="e">
        <v>#REF!</v>
      </c>
      <c r="AQ137" s="19" t="e">
        <v>#REF!</v>
      </c>
      <c r="AR137" s="19" t="e">
        <v>#REF!</v>
      </c>
      <c r="AS137" s="19" t="e">
        <v>#REF!</v>
      </c>
      <c r="AT137" s="19" t="e">
        <v>#REF!</v>
      </c>
      <c r="AU137" s="19" t="e">
        <v>#REF!</v>
      </c>
      <c r="AV137" s="19" t="e">
        <v>#REF!</v>
      </c>
      <c r="AW137" s="19" t="e">
        <v>#REF!</v>
      </c>
      <c r="AX137" s="19" t="e">
        <v>#REF!</v>
      </c>
      <c r="AY137" s="19" t="e">
        <v>#REF!</v>
      </c>
      <c r="AZ137" s="19" t="e">
        <v>#REF!</v>
      </c>
      <c r="BA137" s="19" t="e">
        <v>#REF!</v>
      </c>
    </row>
    <row r="138" spans="2:53">
      <c r="B138" t="s">
        <v>45</v>
      </c>
      <c r="C138" s="19" t="e">
        <v>#REF!</v>
      </c>
      <c r="D138" s="19" t="e">
        <v>#REF!</v>
      </c>
      <c r="E138" s="19" t="e">
        <v>#REF!</v>
      </c>
      <c r="F138" s="19" t="e">
        <v>#REF!</v>
      </c>
      <c r="G138" s="19" t="e">
        <v>#REF!</v>
      </c>
      <c r="H138" s="19" t="e">
        <v>#REF!</v>
      </c>
      <c r="I138" s="19" t="e">
        <v>#REF!</v>
      </c>
      <c r="J138" s="19" t="e">
        <v>#REF!</v>
      </c>
      <c r="K138" s="19" t="e">
        <v>#REF!</v>
      </c>
      <c r="L138" s="19" t="e">
        <v>#REF!</v>
      </c>
      <c r="M138" s="19" t="e">
        <v>#REF!</v>
      </c>
      <c r="N138" s="19" t="e">
        <v>#REF!</v>
      </c>
      <c r="O138" s="19" t="e">
        <v>#REF!</v>
      </c>
      <c r="P138" s="19" t="e">
        <v>#REF!</v>
      </c>
      <c r="Q138" s="19" t="e">
        <v>#REF!</v>
      </c>
      <c r="R138" s="19" t="e">
        <v>#REF!</v>
      </c>
      <c r="S138" s="19" t="e">
        <v>#REF!</v>
      </c>
      <c r="T138" s="19" t="e">
        <v>#REF!</v>
      </c>
      <c r="U138" s="19" t="e">
        <v>#REF!</v>
      </c>
      <c r="V138" s="19" t="e">
        <v>#REF!</v>
      </c>
      <c r="W138" s="19" t="e">
        <v>#REF!</v>
      </c>
      <c r="X138" s="19" t="e">
        <v>#REF!</v>
      </c>
      <c r="Y138" s="19" t="e">
        <v>#REF!</v>
      </c>
      <c r="Z138" s="19" t="e">
        <v>#REF!</v>
      </c>
      <c r="AA138" s="19" t="e">
        <v>#REF!</v>
      </c>
      <c r="AB138" s="19" t="e">
        <v>#REF!</v>
      </c>
      <c r="AC138" s="19" t="e">
        <v>#REF!</v>
      </c>
      <c r="AD138" s="19" t="e">
        <v>#REF!</v>
      </c>
      <c r="AE138" s="19" t="e">
        <v>#REF!</v>
      </c>
      <c r="AF138" s="19" t="e">
        <v>#REF!</v>
      </c>
      <c r="AG138" s="19" t="e">
        <v>#REF!</v>
      </c>
      <c r="AH138" s="19" t="e">
        <v>#REF!</v>
      </c>
      <c r="AI138" s="19" t="e">
        <v>#REF!</v>
      </c>
      <c r="AJ138" s="19" t="e">
        <v>#REF!</v>
      </c>
      <c r="AK138" s="19" t="e">
        <v>#REF!</v>
      </c>
      <c r="AL138" s="19" t="e">
        <v>#REF!</v>
      </c>
      <c r="AM138" s="19" t="e">
        <v>#REF!</v>
      </c>
      <c r="AN138" s="19" t="e">
        <v>#REF!</v>
      </c>
      <c r="AO138" s="19" t="e">
        <v>#REF!</v>
      </c>
      <c r="AP138" s="19" t="e">
        <v>#REF!</v>
      </c>
      <c r="AQ138" s="19" t="e">
        <v>#REF!</v>
      </c>
      <c r="AR138" s="19" t="e">
        <v>#REF!</v>
      </c>
      <c r="AS138" s="19" t="e">
        <v>#REF!</v>
      </c>
      <c r="AT138" s="19" t="e">
        <v>#REF!</v>
      </c>
      <c r="AU138" s="19" t="e">
        <v>#REF!</v>
      </c>
      <c r="AV138" s="19" t="e">
        <v>#REF!</v>
      </c>
      <c r="AW138" s="19" t="e">
        <v>#REF!</v>
      </c>
      <c r="AX138" s="19" t="e">
        <v>#REF!</v>
      </c>
      <c r="AY138" s="19" t="e">
        <v>#REF!</v>
      </c>
      <c r="AZ138" s="19" t="e">
        <v>#REF!</v>
      </c>
      <c r="BA138" s="19" t="e">
        <v>#REF!</v>
      </c>
    </row>
    <row r="139" spans="2:53">
      <c r="B139" t="s">
        <v>46</v>
      </c>
      <c r="C139" s="19" t="e">
        <v>#REF!</v>
      </c>
      <c r="D139" s="19" t="e">
        <v>#REF!</v>
      </c>
      <c r="E139" s="19" t="e">
        <v>#REF!</v>
      </c>
      <c r="F139" s="19" t="e">
        <v>#REF!</v>
      </c>
      <c r="G139" s="19" t="e">
        <v>#REF!</v>
      </c>
      <c r="H139" s="19" t="e">
        <v>#REF!</v>
      </c>
      <c r="I139" s="19" t="e">
        <v>#REF!</v>
      </c>
      <c r="J139" s="19" t="e">
        <v>#REF!</v>
      </c>
      <c r="K139" s="19" t="e">
        <v>#REF!</v>
      </c>
      <c r="L139" s="19" t="e">
        <v>#REF!</v>
      </c>
      <c r="M139" s="19" t="e">
        <v>#REF!</v>
      </c>
      <c r="N139" s="19" t="e">
        <v>#REF!</v>
      </c>
      <c r="O139" s="19" t="e">
        <v>#REF!</v>
      </c>
      <c r="P139" s="19" t="e">
        <v>#REF!</v>
      </c>
      <c r="Q139" s="19" t="e">
        <v>#REF!</v>
      </c>
      <c r="R139" s="19" t="e">
        <v>#REF!</v>
      </c>
      <c r="S139" s="19" t="e">
        <v>#REF!</v>
      </c>
      <c r="T139" s="19" t="e">
        <v>#REF!</v>
      </c>
      <c r="U139" s="19" t="e">
        <v>#REF!</v>
      </c>
      <c r="V139" s="19" t="e">
        <v>#REF!</v>
      </c>
      <c r="W139" s="19" t="e">
        <v>#REF!</v>
      </c>
      <c r="X139" s="19" t="e">
        <v>#REF!</v>
      </c>
      <c r="Y139" s="19" t="e">
        <v>#REF!</v>
      </c>
      <c r="Z139" s="19" t="e">
        <v>#REF!</v>
      </c>
      <c r="AA139" s="19" t="e">
        <v>#REF!</v>
      </c>
      <c r="AB139" s="19" t="e">
        <v>#REF!</v>
      </c>
      <c r="AC139" s="19" t="e">
        <v>#REF!</v>
      </c>
      <c r="AD139" s="19" t="e">
        <v>#REF!</v>
      </c>
      <c r="AE139" s="19" t="e">
        <v>#REF!</v>
      </c>
      <c r="AF139" s="19" t="e">
        <v>#REF!</v>
      </c>
      <c r="AG139" s="19" t="e">
        <v>#REF!</v>
      </c>
      <c r="AH139" s="19" t="e">
        <v>#REF!</v>
      </c>
      <c r="AI139" s="19" t="e">
        <v>#REF!</v>
      </c>
      <c r="AJ139" s="19" t="e">
        <v>#REF!</v>
      </c>
      <c r="AK139" s="19" t="e">
        <v>#REF!</v>
      </c>
      <c r="AL139" s="19" t="e">
        <v>#REF!</v>
      </c>
      <c r="AM139" s="19" t="e">
        <v>#REF!</v>
      </c>
      <c r="AN139" s="19" t="e">
        <v>#REF!</v>
      </c>
      <c r="AO139" s="19" t="e">
        <v>#REF!</v>
      </c>
      <c r="AP139" s="19" t="e">
        <v>#REF!</v>
      </c>
      <c r="AQ139" s="19" t="e">
        <v>#REF!</v>
      </c>
      <c r="AR139" s="19" t="e">
        <v>#REF!</v>
      </c>
      <c r="AS139" s="19" t="e">
        <v>#REF!</v>
      </c>
      <c r="AT139" s="19" t="e">
        <v>#REF!</v>
      </c>
      <c r="AU139" s="19" t="e">
        <v>#REF!</v>
      </c>
      <c r="AV139" s="19" t="e">
        <v>#REF!</v>
      </c>
      <c r="AW139" s="19" t="e">
        <v>#REF!</v>
      </c>
      <c r="AX139" s="19" t="e">
        <v>#REF!</v>
      </c>
      <c r="AY139" s="19" t="e">
        <v>#REF!</v>
      </c>
      <c r="AZ139" s="19" t="e">
        <v>#REF!</v>
      </c>
      <c r="BA139" s="19" t="e">
        <v>#REF!</v>
      </c>
    </row>
    <row r="140" spans="2:53">
      <c r="B140" t="s">
        <v>47</v>
      </c>
      <c r="C140" s="19" t="e">
        <v>#REF!</v>
      </c>
      <c r="D140" s="19" t="e">
        <v>#REF!</v>
      </c>
      <c r="E140" s="19" t="e">
        <v>#REF!</v>
      </c>
      <c r="F140" s="19" t="e">
        <v>#REF!</v>
      </c>
      <c r="G140" s="19" t="e">
        <v>#REF!</v>
      </c>
      <c r="H140" s="19" t="e">
        <v>#REF!</v>
      </c>
      <c r="I140" s="19" t="e">
        <v>#REF!</v>
      </c>
      <c r="J140" s="19" t="e">
        <v>#REF!</v>
      </c>
      <c r="K140" s="19" t="e">
        <v>#REF!</v>
      </c>
      <c r="L140" s="19" t="e">
        <v>#REF!</v>
      </c>
      <c r="M140" s="19" t="e">
        <v>#REF!</v>
      </c>
      <c r="N140" s="19" t="e">
        <v>#REF!</v>
      </c>
      <c r="O140" s="19" t="e">
        <v>#REF!</v>
      </c>
      <c r="P140" s="19" t="e">
        <v>#REF!</v>
      </c>
      <c r="Q140" s="19" t="e">
        <v>#REF!</v>
      </c>
      <c r="R140" s="19" t="e">
        <v>#REF!</v>
      </c>
      <c r="S140" s="19" t="e">
        <v>#REF!</v>
      </c>
      <c r="T140" s="19" t="e">
        <v>#REF!</v>
      </c>
      <c r="U140" s="19" t="e">
        <v>#REF!</v>
      </c>
      <c r="V140" s="19" t="e">
        <v>#REF!</v>
      </c>
      <c r="W140" s="19" t="e">
        <v>#REF!</v>
      </c>
      <c r="X140" s="19" t="e">
        <v>#REF!</v>
      </c>
      <c r="Y140" s="19" t="e">
        <v>#REF!</v>
      </c>
      <c r="Z140" s="19" t="e">
        <v>#REF!</v>
      </c>
      <c r="AA140" s="19" t="e">
        <v>#REF!</v>
      </c>
      <c r="AB140" s="19" t="e">
        <v>#REF!</v>
      </c>
      <c r="AC140" s="19" t="e">
        <v>#REF!</v>
      </c>
      <c r="AD140" s="19" t="e">
        <v>#REF!</v>
      </c>
      <c r="AE140" s="19" t="e">
        <v>#REF!</v>
      </c>
      <c r="AF140" s="19" t="e">
        <v>#REF!</v>
      </c>
      <c r="AG140" s="19" t="e">
        <v>#REF!</v>
      </c>
      <c r="AH140" s="19" t="e">
        <v>#REF!</v>
      </c>
      <c r="AI140" s="19" t="e">
        <v>#REF!</v>
      </c>
      <c r="AJ140" s="19" t="e">
        <v>#REF!</v>
      </c>
      <c r="AK140" s="19" t="e">
        <v>#REF!</v>
      </c>
      <c r="AL140" s="19" t="e">
        <v>#REF!</v>
      </c>
      <c r="AM140" s="19" t="e">
        <v>#REF!</v>
      </c>
      <c r="AN140" s="19" t="e">
        <v>#REF!</v>
      </c>
      <c r="AO140" s="19" t="e">
        <v>#REF!</v>
      </c>
      <c r="AP140" s="19" t="e">
        <v>#REF!</v>
      </c>
      <c r="AQ140" s="19" t="e">
        <v>#REF!</v>
      </c>
      <c r="AR140" s="19" t="e">
        <v>#REF!</v>
      </c>
      <c r="AS140" s="19" t="e">
        <v>#REF!</v>
      </c>
      <c r="AT140" s="19" t="e">
        <v>#REF!</v>
      </c>
      <c r="AU140" s="19" t="e">
        <v>#REF!</v>
      </c>
      <c r="AV140" s="19" t="e">
        <v>#REF!</v>
      </c>
      <c r="AW140" s="19" t="e">
        <v>#REF!</v>
      </c>
      <c r="AX140" s="19" t="e">
        <v>#REF!</v>
      </c>
      <c r="AY140" s="19" t="e">
        <v>#REF!</v>
      </c>
      <c r="AZ140" s="19" t="e">
        <v>#REF!</v>
      </c>
      <c r="BA140" s="19" t="e">
        <v>#REF!</v>
      </c>
    </row>
    <row r="141" spans="2:53">
      <c r="B141" t="s">
        <v>48</v>
      </c>
      <c r="C141" s="19" t="e">
        <v>#REF!</v>
      </c>
      <c r="D141" s="19" t="e">
        <v>#REF!</v>
      </c>
      <c r="E141" s="19" t="e">
        <v>#REF!</v>
      </c>
      <c r="F141" s="19" t="e">
        <v>#REF!</v>
      </c>
      <c r="G141" s="19" t="e">
        <v>#REF!</v>
      </c>
      <c r="H141" s="19" t="e">
        <v>#REF!</v>
      </c>
      <c r="I141" s="19" t="e">
        <v>#REF!</v>
      </c>
      <c r="J141" s="19" t="e">
        <v>#REF!</v>
      </c>
      <c r="K141" s="19" t="e">
        <v>#REF!</v>
      </c>
      <c r="L141" s="19" t="e">
        <v>#REF!</v>
      </c>
      <c r="M141" s="19" t="e">
        <v>#REF!</v>
      </c>
      <c r="N141" s="19" t="e">
        <v>#REF!</v>
      </c>
      <c r="O141" s="19" t="e">
        <v>#REF!</v>
      </c>
      <c r="P141" s="19" t="e">
        <v>#REF!</v>
      </c>
      <c r="Q141" s="19" t="e">
        <v>#REF!</v>
      </c>
      <c r="R141" s="19" t="e">
        <v>#REF!</v>
      </c>
      <c r="S141" s="19" t="e">
        <v>#REF!</v>
      </c>
      <c r="T141" s="19" t="e">
        <v>#REF!</v>
      </c>
      <c r="U141" s="19" t="e">
        <v>#REF!</v>
      </c>
      <c r="V141" s="19" t="e">
        <v>#REF!</v>
      </c>
      <c r="W141" s="19" t="e">
        <v>#REF!</v>
      </c>
      <c r="X141" s="19" t="e">
        <v>#REF!</v>
      </c>
      <c r="Y141" s="19" t="e">
        <v>#REF!</v>
      </c>
      <c r="Z141" s="19" t="e">
        <v>#REF!</v>
      </c>
      <c r="AA141" s="19" t="e">
        <v>#REF!</v>
      </c>
      <c r="AB141" s="19" t="e">
        <v>#REF!</v>
      </c>
      <c r="AC141" s="19" t="e">
        <v>#REF!</v>
      </c>
      <c r="AD141" s="19" t="e">
        <v>#REF!</v>
      </c>
      <c r="AE141" s="19" t="e">
        <v>#REF!</v>
      </c>
      <c r="AF141" s="19" t="e">
        <v>#REF!</v>
      </c>
      <c r="AG141" s="19" t="e">
        <v>#REF!</v>
      </c>
      <c r="AH141" s="19" t="e">
        <v>#REF!</v>
      </c>
      <c r="AI141" s="19" t="e">
        <v>#REF!</v>
      </c>
      <c r="AJ141" s="19" t="e">
        <v>#REF!</v>
      </c>
      <c r="AK141" s="19" t="e">
        <v>#REF!</v>
      </c>
      <c r="AL141" s="19" t="e">
        <v>#REF!</v>
      </c>
      <c r="AM141" s="19" t="e">
        <v>#REF!</v>
      </c>
      <c r="AN141" s="19" t="e">
        <v>#REF!</v>
      </c>
      <c r="AO141" s="19" t="e">
        <v>#REF!</v>
      </c>
      <c r="AP141" s="19" t="e">
        <v>#REF!</v>
      </c>
      <c r="AQ141" s="19" t="e">
        <v>#REF!</v>
      </c>
      <c r="AR141" s="19" t="e">
        <v>#REF!</v>
      </c>
      <c r="AS141" s="19" t="e">
        <v>#REF!</v>
      </c>
      <c r="AT141" s="19" t="e">
        <v>#REF!</v>
      </c>
      <c r="AU141" s="19" t="e">
        <v>#REF!</v>
      </c>
      <c r="AV141" s="19" t="e">
        <v>#REF!</v>
      </c>
      <c r="AW141" s="19" t="e">
        <v>#REF!</v>
      </c>
      <c r="AX141" s="19" t="e">
        <v>#REF!</v>
      </c>
      <c r="AY141" s="19" t="e">
        <v>#REF!</v>
      </c>
      <c r="AZ141" s="19" t="e">
        <v>#REF!</v>
      </c>
      <c r="BA141" s="19" t="e">
        <v>#REF!</v>
      </c>
    </row>
    <row r="142" spans="2:53">
      <c r="B142" t="s">
        <v>49</v>
      </c>
      <c r="C142" s="19" t="e">
        <v>#REF!</v>
      </c>
      <c r="D142" s="19" t="e">
        <v>#REF!</v>
      </c>
      <c r="E142" s="19" t="e">
        <v>#REF!</v>
      </c>
      <c r="F142" s="19" t="e">
        <v>#REF!</v>
      </c>
      <c r="G142" s="19" t="e">
        <v>#REF!</v>
      </c>
      <c r="H142" s="19" t="e">
        <v>#REF!</v>
      </c>
      <c r="I142" s="19" t="e">
        <v>#REF!</v>
      </c>
      <c r="J142" s="19" t="e">
        <v>#REF!</v>
      </c>
      <c r="K142" s="19" t="e">
        <v>#REF!</v>
      </c>
      <c r="L142" s="19" t="e">
        <v>#REF!</v>
      </c>
      <c r="M142" s="19" t="e">
        <v>#REF!</v>
      </c>
      <c r="N142" s="19" t="e">
        <v>#REF!</v>
      </c>
      <c r="O142" s="19" t="e">
        <v>#REF!</v>
      </c>
      <c r="P142" s="19" t="e">
        <v>#REF!</v>
      </c>
      <c r="Q142" s="19" t="e">
        <v>#REF!</v>
      </c>
      <c r="R142" s="19" t="e">
        <v>#REF!</v>
      </c>
      <c r="S142" s="19" t="e">
        <v>#REF!</v>
      </c>
      <c r="T142" s="19" t="e">
        <v>#REF!</v>
      </c>
      <c r="U142" s="19" t="e">
        <v>#REF!</v>
      </c>
      <c r="V142" s="19" t="e">
        <v>#REF!</v>
      </c>
      <c r="W142" s="19" t="e">
        <v>#REF!</v>
      </c>
      <c r="X142" s="19" t="e">
        <v>#REF!</v>
      </c>
      <c r="Y142" s="19" t="e">
        <v>#REF!</v>
      </c>
      <c r="Z142" s="19" t="e">
        <v>#REF!</v>
      </c>
      <c r="AA142" s="19" t="e">
        <v>#REF!</v>
      </c>
      <c r="AB142" s="19" t="e">
        <v>#REF!</v>
      </c>
      <c r="AC142" s="19" t="e">
        <v>#REF!</v>
      </c>
      <c r="AD142" s="19" t="e">
        <v>#REF!</v>
      </c>
      <c r="AE142" s="19" t="e">
        <v>#REF!</v>
      </c>
      <c r="AF142" s="19" t="e">
        <v>#REF!</v>
      </c>
      <c r="AG142" s="19" t="e">
        <v>#REF!</v>
      </c>
      <c r="AH142" s="19" t="e">
        <v>#REF!</v>
      </c>
      <c r="AI142" s="19" t="e">
        <v>#REF!</v>
      </c>
      <c r="AJ142" s="19" t="e">
        <v>#REF!</v>
      </c>
      <c r="AK142" s="19" t="e">
        <v>#REF!</v>
      </c>
      <c r="AL142" s="19" t="e">
        <v>#REF!</v>
      </c>
      <c r="AM142" s="19" t="e">
        <v>#REF!</v>
      </c>
      <c r="AN142" s="19" t="e">
        <v>#REF!</v>
      </c>
      <c r="AO142" s="19" t="e">
        <v>#REF!</v>
      </c>
      <c r="AP142" s="19" t="e">
        <v>#REF!</v>
      </c>
      <c r="AQ142" s="19" t="e">
        <v>#REF!</v>
      </c>
      <c r="AR142" s="19" t="e">
        <v>#REF!</v>
      </c>
      <c r="AS142" s="19" t="e">
        <v>#REF!</v>
      </c>
      <c r="AT142" s="19" t="e">
        <v>#REF!</v>
      </c>
      <c r="AU142" s="19" t="e">
        <v>#REF!</v>
      </c>
      <c r="AV142" s="19" t="e">
        <v>#REF!</v>
      </c>
      <c r="AW142" s="19" t="e">
        <v>#REF!</v>
      </c>
      <c r="AX142" s="19" t="e">
        <v>#REF!</v>
      </c>
      <c r="AY142" s="19" t="e">
        <v>#REF!</v>
      </c>
      <c r="AZ142" s="19" t="e">
        <v>#REF!</v>
      </c>
      <c r="BA142" s="19" t="e">
        <v>#REF!</v>
      </c>
    </row>
    <row r="143" spans="2:53">
      <c r="B143" t="s">
        <v>50</v>
      </c>
      <c r="C143" s="19" t="e">
        <v>#REF!</v>
      </c>
      <c r="D143" s="19" t="e">
        <v>#REF!</v>
      </c>
      <c r="E143" s="19" t="e">
        <v>#REF!</v>
      </c>
      <c r="F143" s="19" t="e">
        <v>#REF!</v>
      </c>
      <c r="G143" s="19" t="e">
        <v>#REF!</v>
      </c>
      <c r="H143" s="19" t="e">
        <v>#REF!</v>
      </c>
      <c r="I143" s="19" t="e">
        <v>#REF!</v>
      </c>
      <c r="J143" s="19" t="e">
        <v>#REF!</v>
      </c>
      <c r="K143" s="19" t="e">
        <v>#REF!</v>
      </c>
      <c r="L143" s="19" t="e">
        <v>#REF!</v>
      </c>
      <c r="M143" s="19" t="e">
        <v>#REF!</v>
      </c>
      <c r="N143" s="19" t="e">
        <v>#REF!</v>
      </c>
      <c r="O143" s="19" t="e">
        <v>#REF!</v>
      </c>
      <c r="P143" s="19" t="e">
        <v>#REF!</v>
      </c>
      <c r="Q143" s="19" t="e">
        <v>#REF!</v>
      </c>
      <c r="R143" s="19" t="e">
        <v>#REF!</v>
      </c>
      <c r="S143" s="19" t="e">
        <v>#REF!</v>
      </c>
      <c r="T143" s="19" t="e">
        <v>#REF!</v>
      </c>
      <c r="U143" s="19" t="e">
        <v>#REF!</v>
      </c>
      <c r="V143" s="19" t="e">
        <v>#REF!</v>
      </c>
      <c r="W143" s="19" t="e">
        <v>#REF!</v>
      </c>
      <c r="X143" s="19" t="e">
        <v>#REF!</v>
      </c>
      <c r="Y143" s="19" t="e">
        <v>#REF!</v>
      </c>
      <c r="Z143" s="19" t="e">
        <v>#REF!</v>
      </c>
      <c r="AA143" s="19" t="e">
        <v>#REF!</v>
      </c>
      <c r="AB143" s="19" t="e">
        <v>#REF!</v>
      </c>
      <c r="AC143" s="19" t="e">
        <v>#REF!</v>
      </c>
      <c r="AD143" s="19" t="e">
        <v>#REF!</v>
      </c>
      <c r="AE143" s="19" t="e">
        <v>#REF!</v>
      </c>
      <c r="AF143" s="19" t="e">
        <v>#REF!</v>
      </c>
      <c r="AG143" s="19" t="e">
        <v>#REF!</v>
      </c>
      <c r="AH143" s="19" t="e">
        <v>#REF!</v>
      </c>
      <c r="AI143" s="19" t="e">
        <v>#REF!</v>
      </c>
      <c r="AJ143" s="19" t="e">
        <v>#REF!</v>
      </c>
      <c r="AK143" s="19" t="e">
        <v>#REF!</v>
      </c>
      <c r="AL143" s="19" t="e">
        <v>#REF!</v>
      </c>
      <c r="AM143" s="19" t="e">
        <v>#REF!</v>
      </c>
      <c r="AN143" s="19" t="e">
        <v>#REF!</v>
      </c>
      <c r="AO143" s="19" t="e">
        <v>#REF!</v>
      </c>
      <c r="AP143" s="19" t="e">
        <v>#REF!</v>
      </c>
      <c r="AQ143" s="19" t="e">
        <v>#REF!</v>
      </c>
      <c r="AR143" s="19" t="e">
        <v>#REF!</v>
      </c>
      <c r="AS143" s="19" t="e">
        <v>#REF!</v>
      </c>
      <c r="AT143" s="19" t="e">
        <v>#REF!</v>
      </c>
      <c r="AU143" s="19" t="e">
        <v>#REF!</v>
      </c>
      <c r="AV143" s="19" t="e">
        <v>#REF!</v>
      </c>
      <c r="AW143" s="19" t="e">
        <v>#REF!</v>
      </c>
      <c r="AX143" s="19" t="e">
        <v>#REF!</v>
      </c>
      <c r="AY143" s="19" t="e">
        <v>#REF!</v>
      </c>
      <c r="AZ143" s="19" t="e">
        <v>#REF!</v>
      </c>
      <c r="BA143" s="19" t="e">
        <v>#REF!</v>
      </c>
    </row>
    <row r="144" spans="2:53">
      <c r="B144" t="s">
        <v>51</v>
      </c>
      <c r="C144" s="19" t="e">
        <v>#REF!</v>
      </c>
      <c r="D144" s="19" t="e">
        <v>#REF!</v>
      </c>
      <c r="E144" s="19" t="e">
        <v>#REF!</v>
      </c>
      <c r="F144" s="19" t="e">
        <v>#REF!</v>
      </c>
      <c r="G144" s="19" t="e">
        <v>#REF!</v>
      </c>
      <c r="H144" s="19" t="e">
        <v>#REF!</v>
      </c>
      <c r="I144" s="19" t="e">
        <v>#REF!</v>
      </c>
      <c r="J144" s="19" t="e">
        <v>#REF!</v>
      </c>
      <c r="K144" s="19" t="e">
        <v>#REF!</v>
      </c>
      <c r="L144" s="19" t="e">
        <v>#REF!</v>
      </c>
      <c r="M144" s="19" t="e">
        <v>#REF!</v>
      </c>
      <c r="N144" s="19" t="e">
        <v>#REF!</v>
      </c>
      <c r="O144" s="19" t="e">
        <v>#REF!</v>
      </c>
      <c r="P144" s="19" t="e">
        <v>#REF!</v>
      </c>
      <c r="Q144" s="19" t="e">
        <v>#REF!</v>
      </c>
      <c r="R144" s="19" t="e">
        <v>#REF!</v>
      </c>
      <c r="S144" s="19" t="e">
        <v>#REF!</v>
      </c>
      <c r="T144" s="19" t="e">
        <v>#REF!</v>
      </c>
      <c r="U144" s="19" t="e">
        <v>#REF!</v>
      </c>
      <c r="V144" s="19" t="e">
        <v>#REF!</v>
      </c>
      <c r="W144" s="19" t="e">
        <v>#REF!</v>
      </c>
      <c r="X144" s="19" t="e">
        <v>#REF!</v>
      </c>
      <c r="Y144" s="19" t="e">
        <v>#REF!</v>
      </c>
      <c r="Z144" s="19" t="e">
        <v>#REF!</v>
      </c>
      <c r="AA144" s="19" t="e">
        <v>#REF!</v>
      </c>
      <c r="AB144" s="19" t="e">
        <v>#REF!</v>
      </c>
      <c r="AC144" s="19" t="e">
        <v>#REF!</v>
      </c>
      <c r="AD144" s="19" t="e">
        <v>#REF!</v>
      </c>
      <c r="AE144" s="19" t="e">
        <v>#REF!</v>
      </c>
      <c r="AF144" s="19" t="e">
        <v>#REF!</v>
      </c>
      <c r="AG144" s="19" t="e">
        <v>#REF!</v>
      </c>
      <c r="AH144" s="19" t="e">
        <v>#REF!</v>
      </c>
      <c r="AI144" s="19" t="e">
        <v>#REF!</v>
      </c>
      <c r="AJ144" s="19" t="e">
        <v>#REF!</v>
      </c>
      <c r="AK144" s="19" t="e">
        <v>#REF!</v>
      </c>
      <c r="AL144" s="19" t="e">
        <v>#REF!</v>
      </c>
      <c r="AM144" s="19" t="e">
        <v>#REF!</v>
      </c>
      <c r="AN144" s="19" t="e">
        <v>#REF!</v>
      </c>
      <c r="AO144" s="19" t="e">
        <v>#REF!</v>
      </c>
      <c r="AP144" s="19" t="e">
        <v>#REF!</v>
      </c>
      <c r="AQ144" s="19" t="e">
        <v>#REF!</v>
      </c>
      <c r="AR144" s="19" t="e">
        <v>#REF!</v>
      </c>
      <c r="AS144" s="19" t="e">
        <v>#REF!</v>
      </c>
      <c r="AT144" s="19" t="e">
        <v>#REF!</v>
      </c>
      <c r="AU144" s="19" t="e">
        <v>#REF!</v>
      </c>
      <c r="AV144" s="19" t="e">
        <v>#REF!</v>
      </c>
      <c r="AW144" s="19" t="e">
        <v>#REF!</v>
      </c>
      <c r="AX144" s="19" t="e">
        <v>#REF!</v>
      </c>
      <c r="AY144" s="19" t="e">
        <v>#REF!</v>
      </c>
      <c r="AZ144" s="19" t="e">
        <v>#REF!</v>
      </c>
      <c r="BA144" s="19" t="e">
        <v>#REF!</v>
      </c>
    </row>
    <row r="145" spans="2:53">
      <c r="B145" t="s">
        <v>52</v>
      </c>
      <c r="C145" s="19" t="e">
        <v>#REF!</v>
      </c>
      <c r="D145" s="19" t="e">
        <v>#REF!</v>
      </c>
      <c r="E145" s="19" t="e">
        <v>#REF!</v>
      </c>
      <c r="F145" s="19" t="e">
        <v>#REF!</v>
      </c>
      <c r="G145" s="19" t="e">
        <v>#REF!</v>
      </c>
      <c r="H145" s="19" t="e">
        <v>#REF!</v>
      </c>
      <c r="I145" s="19" t="e">
        <v>#REF!</v>
      </c>
      <c r="J145" s="19" t="e">
        <v>#REF!</v>
      </c>
      <c r="K145" s="19" t="e">
        <v>#REF!</v>
      </c>
      <c r="L145" s="19" t="e">
        <v>#REF!</v>
      </c>
      <c r="M145" s="19" t="e">
        <v>#REF!</v>
      </c>
      <c r="N145" s="19" t="e">
        <v>#REF!</v>
      </c>
      <c r="O145" s="19" t="e">
        <v>#REF!</v>
      </c>
      <c r="P145" s="19" t="e">
        <v>#REF!</v>
      </c>
      <c r="Q145" s="19" t="e">
        <v>#REF!</v>
      </c>
      <c r="R145" s="19" t="e">
        <v>#REF!</v>
      </c>
      <c r="S145" s="19" t="e">
        <v>#REF!</v>
      </c>
      <c r="T145" s="19" t="e">
        <v>#REF!</v>
      </c>
      <c r="U145" s="19" t="e">
        <v>#REF!</v>
      </c>
      <c r="V145" s="19" t="e">
        <v>#REF!</v>
      </c>
      <c r="W145" s="19" t="e">
        <v>#REF!</v>
      </c>
      <c r="X145" s="19" t="e">
        <v>#REF!</v>
      </c>
      <c r="Y145" s="19" t="e">
        <v>#REF!</v>
      </c>
      <c r="Z145" s="19" t="e">
        <v>#REF!</v>
      </c>
      <c r="AA145" s="19" t="e">
        <v>#REF!</v>
      </c>
      <c r="AB145" s="19" t="e">
        <v>#REF!</v>
      </c>
      <c r="AC145" s="19" t="e">
        <v>#REF!</v>
      </c>
      <c r="AD145" s="19" t="e">
        <v>#REF!</v>
      </c>
      <c r="AE145" s="19" t="e">
        <v>#REF!</v>
      </c>
      <c r="AF145" s="19" t="e">
        <v>#REF!</v>
      </c>
      <c r="AG145" s="19" t="e">
        <v>#REF!</v>
      </c>
      <c r="AH145" s="19" t="e">
        <v>#REF!</v>
      </c>
      <c r="AI145" s="19" t="e">
        <v>#REF!</v>
      </c>
      <c r="AJ145" s="19" t="e">
        <v>#REF!</v>
      </c>
      <c r="AK145" s="19" t="e">
        <v>#REF!</v>
      </c>
      <c r="AL145" s="19" t="e">
        <v>#REF!</v>
      </c>
      <c r="AM145" s="19" t="e">
        <v>#REF!</v>
      </c>
      <c r="AN145" s="19" t="e">
        <v>#REF!</v>
      </c>
      <c r="AO145" s="19" t="e">
        <v>#REF!</v>
      </c>
      <c r="AP145" s="19" t="e">
        <v>#REF!</v>
      </c>
      <c r="AQ145" s="19" t="e">
        <v>#REF!</v>
      </c>
      <c r="AR145" s="19" t="e">
        <v>#REF!</v>
      </c>
      <c r="AS145" s="19" t="e">
        <v>#REF!</v>
      </c>
      <c r="AT145" s="19" t="e">
        <v>#REF!</v>
      </c>
      <c r="AU145" s="19" t="e">
        <v>#REF!</v>
      </c>
      <c r="AV145" s="19" t="e">
        <v>#REF!</v>
      </c>
      <c r="AW145" s="19" t="e">
        <v>#REF!</v>
      </c>
      <c r="AX145" s="19" t="e">
        <v>#REF!</v>
      </c>
      <c r="AY145" s="19" t="e">
        <v>#REF!</v>
      </c>
      <c r="AZ145" s="19" t="e">
        <v>#REF!</v>
      </c>
      <c r="BA145" s="19" t="e">
        <v>#REF!</v>
      </c>
    </row>
    <row r="146" spans="2:53">
      <c r="B146" t="s">
        <v>53</v>
      </c>
      <c r="C146" s="19" t="e">
        <v>#REF!</v>
      </c>
      <c r="D146" s="19" t="e">
        <v>#REF!</v>
      </c>
      <c r="E146" s="19" t="e">
        <v>#REF!</v>
      </c>
      <c r="F146" s="19" t="e">
        <v>#REF!</v>
      </c>
      <c r="G146" s="19" t="e">
        <v>#REF!</v>
      </c>
      <c r="H146" s="19" t="e">
        <v>#REF!</v>
      </c>
      <c r="I146" s="19" t="e">
        <v>#REF!</v>
      </c>
      <c r="J146" s="19" t="e">
        <v>#REF!</v>
      </c>
      <c r="K146" s="19" t="e">
        <v>#REF!</v>
      </c>
      <c r="L146" s="19" t="e">
        <v>#REF!</v>
      </c>
      <c r="M146" s="19" t="e">
        <v>#REF!</v>
      </c>
      <c r="N146" s="19" t="e">
        <v>#REF!</v>
      </c>
      <c r="O146" s="19" t="e">
        <v>#REF!</v>
      </c>
      <c r="P146" s="19" t="e">
        <v>#REF!</v>
      </c>
      <c r="Q146" s="19" t="e">
        <v>#REF!</v>
      </c>
      <c r="R146" s="19" t="e">
        <v>#REF!</v>
      </c>
      <c r="S146" s="19" t="e">
        <v>#REF!</v>
      </c>
      <c r="T146" s="19" t="e">
        <v>#REF!</v>
      </c>
      <c r="U146" s="19" t="e">
        <v>#REF!</v>
      </c>
      <c r="V146" s="19" t="e">
        <v>#REF!</v>
      </c>
      <c r="W146" s="19" t="e">
        <v>#REF!</v>
      </c>
      <c r="X146" s="19" t="e">
        <v>#REF!</v>
      </c>
      <c r="Y146" s="19" t="e">
        <v>#REF!</v>
      </c>
      <c r="Z146" s="19" t="e">
        <v>#REF!</v>
      </c>
      <c r="AA146" s="19" t="e">
        <v>#REF!</v>
      </c>
      <c r="AB146" s="19" t="e">
        <v>#REF!</v>
      </c>
      <c r="AC146" s="19" t="e">
        <v>#REF!</v>
      </c>
      <c r="AD146" s="19" t="e">
        <v>#REF!</v>
      </c>
      <c r="AE146" s="19" t="e">
        <v>#REF!</v>
      </c>
      <c r="AF146" s="19" t="e">
        <v>#REF!</v>
      </c>
      <c r="AG146" s="19" t="e">
        <v>#REF!</v>
      </c>
      <c r="AH146" s="19" t="e">
        <v>#REF!</v>
      </c>
      <c r="AI146" s="19" t="e">
        <v>#REF!</v>
      </c>
      <c r="AJ146" s="19" t="e">
        <v>#REF!</v>
      </c>
      <c r="AK146" s="19" t="e">
        <v>#REF!</v>
      </c>
      <c r="AL146" s="19" t="e">
        <v>#REF!</v>
      </c>
      <c r="AM146" s="19" t="e">
        <v>#REF!</v>
      </c>
      <c r="AN146" s="19" t="e">
        <v>#REF!</v>
      </c>
      <c r="AO146" s="19" t="e">
        <v>#REF!</v>
      </c>
      <c r="AP146" s="19" t="e">
        <v>#REF!</v>
      </c>
      <c r="AQ146" s="19" t="e">
        <v>#REF!</v>
      </c>
      <c r="AR146" s="19" t="e">
        <v>#REF!</v>
      </c>
      <c r="AS146" s="19" t="e">
        <v>#REF!</v>
      </c>
      <c r="AT146" s="19" t="e">
        <v>#REF!</v>
      </c>
      <c r="AU146" s="19" t="e">
        <v>#REF!</v>
      </c>
      <c r="AV146" s="19" t="e">
        <v>#REF!</v>
      </c>
      <c r="AW146" s="19" t="e">
        <v>#REF!</v>
      </c>
      <c r="AX146" s="19" t="e">
        <v>#REF!</v>
      </c>
      <c r="AY146" s="19" t="e">
        <v>#REF!</v>
      </c>
      <c r="AZ146" s="19" t="e">
        <v>#REF!</v>
      </c>
      <c r="BA146" s="19" t="e">
        <v>#REF!</v>
      </c>
    </row>
    <row r="147" spans="2:53">
      <c r="B147" t="s">
        <v>54</v>
      </c>
      <c r="C147" s="19" t="e">
        <v>#REF!</v>
      </c>
      <c r="D147" s="19" t="e">
        <v>#REF!</v>
      </c>
      <c r="E147" s="19" t="e">
        <v>#REF!</v>
      </c>
      <c r="F147" s="19" t="e">
        <v>#REF!</v>
      </c>
      <c r="G147" s="19" t="e">
        <v>#REF!</v>
      </c>
      <c r="H147" s="19" t="e">
        <v>#REF!</v>
      </c>
      <c r="I147" s="19" t="e">
        <v>#REF!</v>
      </c>
      <c r="J147" s="19" t="e">
        <v>#REF!</v>
      </c>
      <c r="K147" s="19" t="e">
        <v>#REF!</v>
      </c>
      <c r="L147" s="19" t="e">
        <v>#REF!</v>
      </c>
      <c r="M147" s="19" t="e">
        <v>#REF!</v>
      </c>
      <c r="N147" s="19" t="e">
        <v>#REF!</v>
      </c>
      <c r="O147" s="19" t="e">
        <v>#REF!</v>
      </c>
      <c r="P147" s="19" t="e">
        <v>#REF!</v>
      </c>
      <c r="Q147" s="19" t="e">
        <v>#REF!</v>
      </c>
      <c r="R147" s="19" t="e">
        <v>#REF!</v>
      </c>
      <c r="S147" s="19" t="e">
        <v>#REF!</v>
      </c>
      <c r="T147" s="19" t="e">
        <v>#REF!</v>
      </c>
      <c r="U147" s="19" t="e">
        <v>#REF!</v>
      </c>
      <c r="V147" s="19" t="e">
        <v>#REF!</v>
      </c>
      <c r="W147" s="19" t="e">
        <v>#REF!</v>
      </c>
      <c r="X147" s="19" t="e">
        <v>#REF!</v>
      </c>
      <c r="Y147" s="19" t="e">
        <v>#REF!</v>
      </c>
      <c r="Z147" s="19" t="e">
        <v>#REF!</v>
      </c>
      <c r="AA147" s="19" t="e">
        <v>#REF!</v>
      </c>
      <c r="AB147" s="19" t="e">
        <v>#REF!</v>
      </c>
      <c r="AC147" s="19" t="e">
        <v>#REF!</v>
      </c>
      <c r="AD147" s="19" t="e">
        <v>#REF!</v>
      </c>
      <c r="AE147" s="19" t="e">
        <v>#REF!</v>
      </c>
      <c r="AF147" s="19" t="e">
        <v>#REF!</v>
      </c>
      <c r="AG147" s="19" t="e">
        <v>#REF!</v>
      </c>
      <c r="AH147" s="19" t="e">
        <v>#REF!</v>
      </c>
      <c r="AI147" s="19" t="e">
        <v>#REF!</v>
      </c>
      <c r="AJ147" s="19" t="e">
        <v>#REF!</v>
      </c>
      <c r="AK147" s="19" t="e">
        <v>#REF!</v>
      </c>
      <c r="AL147" s="19" t="e">
        <v>#REF!</v>
      </c>
      <c r="AM147" s="19" t="e">
        <v>#REF!</v>
      </c>
      <c r="AN147" s="19" t="e">
        <v>#REF!</v>
      </c>
      <c r="AO147" s="19" t="e">
        <v>#REF!</v>
      </c>
      <c r="AP147" s="19" t="e">
        <v>#REF!</v>
      </c>
      <c r="AQ147" s="19" t="e">
        <v>#REF!</v>
      </c>
      <c r="AR147" s="19" t="e">
        <v>#REF!</v>
      </c>
      <c r="AS147" s="19" t="e">
        <v>#REF!</v>
      </c>
      <c r="AT147" s="19" t="e">
        <v>#REF!</v>
      </c>
      <c r="AU147" s="19" t="e">
        <v>#REF!</v>
      </c>
      <c r="AV147" s="19" t="e">
        <v>#REF!</v>
      </c>
      <c r="AW147" s="19" t="e">
        <v>#REF!</v>
      </c>
      <c r="AX147" s="19" t="e">
        <v>#REF!</v>
      </c>
      <c r="AY147" s="19" t="e">
        <v>#REF!</v>
      </c>
      <c r="AZ147" s="19" t="e">
        <v>#REF!</v>
      </c>
      <c r="BA147" s="19" t="e">
        <v>#REF!</v>
      </c>
    </row>
    <row r="148" spans="2:53">
      <c r="B148" t="s">
        <v>55</v>
      </c>
      <c r="C148" s="19" t="e">
        <v>#REF!</v>
      </c>
      <c r="D148" s="19" t="e">
        <v>#REF!</v>
      </c>
      <c r="E148" s="19" t="e">
        <v>#REF!</v>
      </c>
      <c r="F148" s="19" t="e">
        <v>#REF!</v>
      </c>
      <c r="G148" s="19" t="e">
        <v>#REF!</v>
      </c>
      <c r="H148" s="19" t="e">
        <v>#REF!</v>
      </c>
      <c r="I148" s="19" t="e">
        <v>#REF!</v>
      </c>
      <c r="J148" s="19" t="e">
        <v>#REF!</v>
      </c>
      <c r="K148" s="19" t="e">
        <v>#REF!</v>
      </c>
      <c r="L148" s="19" t="e">
        <v>#REF!</v>
      </c>
      <c r="M148" s="19" t="e">
        <v>#REF!</v>
      </c>
      <c r="N148" s="19" t="e">
        <v>#REF!</v>
      </c>
      <c r="O148" s="19" t="e">
        <v>#REF!</v>
      </c>
      <c r="P148" s="19" t="e">
        <v>#REF!</v>
      </c>
      <c r="Q148" s="19" t="e">
        <v>#REF!</v>
      </c>
      <c r="R148" s="19" t="e">
        <v>#REF!</v>
      </c>
      <c r="S148" s="19" t="e">
        <v>#REF!</v>
      </c>
      <c r="T148" s="19" t="e">
        <v>#REF!</v>
      </c>
      <c r="U148" s="19" t="e">
        <v>#REF!</v>
      </c>
      <c r="V148" s="19" t="e">
        <v>#REF!</v>
      </c>
      <c r="W148" s="19" t="e">
        <v>#REF!</v>
      </c>
      <c r="X148" s="19" t="e">
        <v>#REF!</v>
      </c>
      <c r="Y148" s="19" t="e">
        <v>#REF!</v>
      </c>
      <c r="Z148" s="19" t="e">
        <v>#REF!</v>
      </c>
      <c r="AA148" s="19" t="e">
        <v>#REF!</v>
      </c>
      <c r="AB148" s="19" t="e">
        <v>#REF!</v>
      </c>
      <c r="AC148" s="19" t="e">
        <v>#REF!</v>
      </c>
      <c r="AD148" s="19" t="e">
        <v>#REF!</v>
      </c>
      <c r="AE148" s="26" t="e">
        <v>#REF!</v>
      </c>
      <c r="AF148" s="19" t="e">
        <v>#REF!</v>
      </c>
      <c r="AG148" s="19" t="e">
        <v>#REF!</v>
      </c>
      <c r="AH148" s="19" t="e">
        <v>#REF!</v>
      </c>
      <c r="AI148" s="19" t="e">
        <v>#REF!</v>
      </c>
      <c r="AJ148" s="19" t="e">
        <v>#REF!</v>
      </c>
      <c r="AK148" s="19" t="e">
        <v>#REF!</v>
      </c>
      <c r="AL148" s="19" t="e">
        <v>#REF!</v>
      </c>
      <c r="AM148" s="19" t="e">
        <v>#REF!</v>
      </c>
      <c r="AN148" s="19" t="e">
        <v>#REF!</v>
      </c>
      <c r="AO148" s="19" t="e">
        <v>#REF!</v>
      </c>
      <c r="AP148" s="19" t="e">
        <v>#REF!</v>
      </c>
      <c r="AQ148" s="19" t="e">
        <v>#REF!</v>
      </c>
      <c r="AR148" s="19" t="e">
        <v>#REF!</v>
      </c>
      <c r="AS148" s="19" t="e">
        <v>#REF!</v>
      </c>
      <c r="AT148" s="19" t="e">
        <v>#REF!</v>
      </c>
      <c r="AU148" s="19" t="e">
        <v>#REF!</v>
      </c>
      <c r="AV148" s="19" t="e">
        <v>#REF!</v>
      </c>
      <c r="AW148" s="19" t="e">
        <v>#REF!</v>
      </c>
      <c r="AX148" s="19" t="e">
        <v>#REF!</v>
      </c>
      <c r="AY148" s="19" t="e">
        <v>#REF!</v>
      </c>
      <c r="AZ148" s="19" t="e">
        <v>#REF!</v>
      </c>
      <c r="BA148" s="19" t="e">
        <v>#REF!</v>
      </c>
    </row>
    <row r="149" spans="2:53">
      <c r="B149" t="s">
        <v>56</v>
      </c>
      <c r="C149" s="19" t="e">
        <v>#REF!</v>
      </c>
      <c r="D149" s="19" t="e">
        <v>#REF!</v>
      </c>
      <c r="E149" s="19" t="e">
        <v>#REF!</v>
      </c>
      <c r="F149" s="19" t="e">
        <v>#REF!</v>
      </c>
      <c r="G149" s="19" t="e">
        <v>#REF!</v>
      </c>
      <c r="H149" s="19" t="e">
        <v>#REF!</v>
      </c>
      <c r="I149" s="19" t="e">
        <v>#REF!</v>
      </c>
      <c r="J149" s="19" t="e">
        <v>#REF!</v>
      </c>
      <c r="K149" s="19" t="e">
        <v>#REF!</v>
      </c>
      <c r="L149" s="19" t="e">
        <v>#REF!</v>
      </c>
      <c r="M149" s="19" t="e">
        <v>#REF!</v>
      </c>
      <c r="N149" s="19" t="e">
        <v>#REF!</v>
      </c>
      <c r="O149" s="19" t="e">
        <v>#REF!</v>
      </c>
      <c r="P149" s="19" t="e">
        <v>#REF!</v>
      </c>
      <c r="Q149" s="19" t="e">
        <v>#REF!</v>
      </c>
      <c r="R149" s="19" t="e">
        <v>#REF!</v>
      </c>
      <c r="S149" s="19" t="e">
        <v>#REF!</v>
      </c>
      <c r="T149" s="19" t="e">
        <v>#REF!</v>
      </c>
      <c r="U149" s="19" t="e">
        <v>#REF!</v>
      </c>
      <c r="V149" s="19" t="e">
        <v>#REF!</v>
      </c>
      <c r="W149" s="19" t="e">
        <v>#REF!</v>
      </c>
      <c r="X149" s="19" t="e">
        <v>#REF!</v>
      </c>
      <c r="Y149" s="19" t="e">
        <v>#REF!</v>
      </c>
      <c r="Z149" s="19" t="e">
        <v>#REF!</v>
      </c>
      <c r="AA149" s="19" t="e">
        <v>#REF!</v>
      </c>
      <c r="AB149" s="19" t="e">
        <v>#REF!</v>
      </c>
      <c r="AC149" s="19" t="e">
        <v>#REF!</v>
      </c>
      <c r="AD149" s="19" t="e">
        <v>#REF!</v>
      </c>
      <c r="AE149" s="19" t="e">
        <v>#REF!</v>
      </c>
      <c r="AF149" s="19" t="e">
        <v>#REF!</v>
      </c>
      <c r="AG149" s="19" t="e">
        <v>#REF!</v>
      </c>
      <c r="AH149" s="19" t="e">
        <v>#REF!</v>
      </c>
      <c r="AI149" s="19" t="e">
        <v>#REF!</v>
      </c>
      <c r="AJ149" s="19" t="e">
        <v>#REF!</v>
      </c>
      <c r="AK149" s="19" t="e">
        <v>#REF!</v>
      </c>
      <c r="AL149" s="19" t="e">
        <v>#REF!</v>
      </c>
      <c r="AM149" s="19" t="e">
        <v>#REF!</v>
      </c>
      <c r="AN149" s="19" t="e">
        <v>#REF!</v>
      </c>
      <c r="AO149" s="19" t="e">
        <v>#REF!</v>
      </c>
      <c r="AP149" s="19" t="e">
        <v>#REF!</v>
      </c>
      <c r="AQ149" s="19" t="e">
        <v>#REF!</v>
      </c>
      <c r="AR149" s="19" t="e">
        <v>#REF!</v>
      </c>
      <c r="AS149" s="19" t="e">
        <v>#REF!</v>
      </c>
      <c r="AT149" s="19" t="e">
        <v>#REF!</v>
      </c>
      <c r="AU149" s="19" t="e">
        <v>#REF!</v>
      </c>
      <c r="AV149" s="19" t="e">
        <v>#REF!</v>
      </c>
      <c r="AW149" s="19" t="e">
        <v>#REF!</v>
      </c>
      <c r="AX149" s="19" t="e">
        <v>#REF!</v>
      </c>
      <c r="AY149" s="19" t="e">
        <v>#REF!</v>
      </c>
      <c r="AZ149" s="19" t="e">
        <v>#REF!</v>
      </c>
      <c r="BA149" s="19" t="e">
        <v>#REF!</v>
      </c>
    </row>
    <row r="150" spans="2:53">
      <c r="B150" t="s">
        <v>57</v>
      </c>
      <c r="C150" s="19" t="e">
        <v>#REF!</v>
      </c>
      <c r="D150" s="19" t="e">
        <v>#REF!</v>
      </c>
      <c r="E150" s="19" t="e">
        <v>#REF!</v>
      </c>
      <c r="F150" s="19" t="e">
        <v>#REF!</v>
      </c>
      <c r="G150" s="19" t="e">
        <v>#REF!</v>
      </c>
      <c r="H150" s="19" t="e">
        <v>#REF!</v>
      </c>
      <c r="I150" s="19" t="e">
        <v>#REF!</v>
      </c>
      <c r="J150" s="19" t="e">
        <v>#REF!</v>
      </c>
      <c r="K150" s="19" t="e">
        <v>#REF!</v>
      </c>
      <c r="L150" s="19" t="e">
        <v>#REF!</v>
      </c>
      <c r="M150" s="19" t="e">
        <v>#REF!</v>
      </c>
      <c r="N150" s="19" t="e">
        <v>#REF!</v>
      </c>
      <c r="O150" s="19" t="e">
        <v>#REF!</v>
      </c>
      <c r="P150" s="19" t="e">
        <v>#REF!</v>
      </c>
      <c r="Q150" s="19" t="e">
        <v>#REF!</v>
      </c>
      <c r="R150" s="19" t="e">
        <v>#REF!</v>
      </c>
      <c r="S150" s="19" t="e">
        <v>#REF!</v>
      </c>
      <c r="T150" s="19" t="e">
        <v>#REF!</v>
      </c>
      <c r="U150" s="19" t="e">
        <v>#REF!</v>
      </c>
      <c r="V150" s="19" t="e">
        <v>#REF!</v>
      </c>
      <c r="W150" s="19" t="e">
        <v>#REF!</v>
      </c>
      <c r="X150" s="19" t="e">
        <v>#REF!</v>
      </c>
      <c r="Y150" s="19" t="e">
        <v>#REF!</v>
      </c>
      <c r="Z150" s="19" t="e">
        <v>#REF!</v>
      </c>
      <c r="AA150" s="19" t="e">
        <v>#REF!</v>
      </c>
      <c r="AB150" s="19" t="e">
        <v>#REF!</v>
      </c>
      <c r="AC150" s="19" t="e">
        <v>#REF!</v>
      </c>
      <c r="AD150" s="19" t="e">
        <v>#REF!</v>
      </c>
      <c r="AE150" s="19" t="e">
        <v>#REF!</v>
      </c>
      <c r="AF150" s="19" t="e">
        <v>#REF!</v>
      </c>
      <c r="AG150" s="19" t="e">
        <v>#REF!</v>
      </c>
      <c r="AH150" s="19" t="e">
        <v>#REF!</v>
      </c>
      <c r="AI150" s="19" t="e">
        <v>#REF!</v>
      </c>
      <c r="AJ150" s="19" t="e">
        <v>#REF!</v>
      </c>
      <c r="AK150" s="19" t="e">
        <v>#REF!</v>
      </c>
      <c r="AL150" s="19" t="e">
        <v>#REF!</v>
      </c>
      <c r="AM150" s="19" t="e">
        <v>#REF!</v>
      </c>
      <c r="AN150" s="19" t="e">
        <v>#REF!</v>
      </c>
      <c r="AO150" s="19" t="e">
        <v>#REF!</v>
      </c>
      <c r="AP150" s="19" t="e">
        <v>#REF!</v>
      </c>
      <c r="AQ150" s="19" t="e">
        <v>#REF!</v>
      </c>
      <c r="AR150" s="19" t="e">
        <v>#REF!</v>
      </c>
      <c r="AS150" s="19" t="e">
        <v>#REF!</v>
      </c>
      <c r="AT150" s="19" t="e">
        <v>#REF!</v>
      </c>
      <c r="AU150" s="19" t="e">
        <v>#REF!</v>
      </c>
      <c r="AV150" s="19" t="e">
        <v>#REF!</v>
      </c>
      <c r="AW150" s="19" t="e">
        <v>#REF!</v>
      </c>
      <c r="AX150" s="19" t="e">
        <v>#REF!</v>
      </c>
      <c r="AY150" s="19" t="e">
        <v>#REF!</v>
      </c>
      <c r="AZ150" s="19" t="e">
        <v>#REF!</v>
      </c>
      <c r="BA150" s="19" t="e">
        <v>#REF!</v>
      </c>
    </row>
    <row r="151" spans="2:53">
      <c r="B151" t="s">
        <v>58</v>
      </c>
      <c r="C151" s="19" t="e">
        <v>#REF!</v>
      </c>
      <c r="D151" s="19" t="e">
        <v>#REF!</v>
      </c>
      <c r="E151" s="19" t="e">
        <v>#REF!</v>
      </c>
      <c r="F151" s="19" t="e">
        <v>#REF!</v>
      </c>
      <c r="G151" s="19" t="e">
        <v>#REF!</v>
      </c>
      <c r="H151" s="19" t="e">
        <v>#REF!</v>
      </c>
      <c r="I151" s="19" t="e">
        <v>#REF!</v>
      </c>
      <c r="J151" s="19" t="e">
        <v>#REF!</v>
      </c>
      <c r="K151" s="19" t="e">
        <v>#REF!</v>
      </c>
      <c r="L151" s="19" t="e">
        <v>#REF!</v>
      </c>
      <c r="M151" s="19" t="e">
        <v>#REF!</v>
      </c>
      <c r="N151" s="19" t="e">
        <v>#REF!</v>
      </c>
      <c r="O151" s="19" t="e">
        <v>#REF!</v>
      </c>
      <c r="P151" s="19" t="e">
        <v>#REF!</v>
      </c>
      <c r="Q151" s="19" t="e">
        <v>#REF!</v>
      </c>
      <c r="R151" s="19" t="e">
        <v>#REF!</v>
      </c>
      <c r="S151" s="19" t="e">
        <v>#REF!</v>
      </c>
      <c r="T151" s="19" t="e">
        <v>#REF!</v>
      </c>
      <c r="U151" s="19" t="e">
        <v>#REF!</v>
      </c>
      <c r="V151" s="19" t="e">
        <v>#REF!</v>
      </c>
      <c r="W151" s="19" t="e">
        <v>#REF!</v>
      </c>
      <c r="X151" s="19" t="e">
        <v>#REF!</v>
      </c>
      <c r="Y151" s="19" t="e">
        <v>#REF!</v>
      </c>
      <c r="Z151" s="19" t="e">
        <v>#REF!</v>
      </c>
      <c r="AA151" s="19" t="e">
        <v>#REF!</v>
      </c>
      <c r="AB151" s="19" t="e">
        <v>#REF!</v>
      </c>
      <c r="AC151" s="19" t="e">
        <v>#REF!</v>
      </c>
      <c r="AD151" s="19" t="e">
        <v>#REF!</v>
      </c>
      <c r="AE151" s="19" t="e">
        <v>#REF!</v>
      </c>
      <c r="AF151" s="19" t="e">
        <v>#REF!</v>
      </c>
      <c r="AG151" s="19" t="e">
        <v>#REF!</v>
      </c>
      <c r="AH151" s="19" t="e">
        <v>#REF!</v>
      </c>
      <c r="AI151" s="19" t="e">
        <v>#REF!</v>
      </c>
      <c r="AJ151" s="19" t="e">
        <v>#REF!</v>
      </c>
      <c r="AK151" s="19" t="e">
        <v>#REF!</v>
      </c>
      <c r="AL151" s="19" t="e">
        <v>#REF!</v>
      </c>
      <c r="AM151" s="19" t="e">
        <v>#REF!</v>
      </c>
      <c r="AN151" s="19" t="e">
        <v>#REF!</v>
      </c>
      <c r="AO151" s="19" t="e">
        <v>#REF!</v>
      </c>
      <c r="AP151" s="19" t="e">
        <v>#REF!</v>
      </c>
      <c r="AQ151" s="19" t="e">
        <v>#REF!</v>
      </c>
      <c r="AR151" s="19" t="e">
        <v>#REF!</v>
      </c>
      <c r="AS151" s="19" t="e">
        <v>#REF!</v>
      </c>
      <c r="AT151" s="19" t="e">
        <v>#REF!</v>
      </c>
      <c r="AU151" s="19" t="e">
        <v>#REF!</v>
      </c>
      <c r="AV151" s="19" t="e">
        <v>#REF!</v>
      </c>
      <c r="AW151" s="19" t="e">
        <v>#REF!</v>
      </c>
      <c r="AX151" s="19" t="e">
        <v>#REF!</v>
      </c>
      <c r="AY151" s="19" t="e">
        <v>#REF!</v>
      </c>
      <c r="AZ151" s="19" t="e">
        <v>#REF!</v>
      </c>
      <c r="BA151" s="19" t="e">
        <v>#REF!</v>
      </c>
    </row>
    <row r="152" spans="2:53">
      <c r="B152" t="s">
        <v>59</v>
      </c>
      <c r="C152" s="19" t="e">
        <v>#REF!</v>
      </c>
      <c r="D152" s="19" t="e">
        <v>#REF!</v>
      </c>
      <c r="E152" s="19" t="e">
        <v>#REF!</v>
      </c>
      <c r="F152" s="19" t="e">
        <v>#REF!</v>
      </c>
      <c r="G152" s="19" t="e">
        <v>#REF!</v>
      </c>
      <c r="H152" s="19" t="e">
        <v>#REF!</v>
      </c>
      <c r="I152" s="19" t="e">
        <v>#REF!</v>
      </c>
      <c r="J152" s="19" t="e">
        <v>#REF!</v>
      </c>
      <c r="K152" s="19" t="e">
        <v>#REF!</v>
      </c>
      <c r="L152" s="19" t="e">
        <v>#REF!</v>
      </c>
      <c r="M152" s="19" t="e">
        <v>#REF!</v>
      </c>
      <c r="N152" s="19" t="e">
        <v>#REF!</v>
      </c>
      <c r="O152" s="19" t="e">
        <v>#REF!</v>
      </c>
      <c r="P152" s="19" t="e">
        <v>#REF!</v>
      </c>
      <c r="Q152" s="19" t="e">
        <v>#REF!</v>
      </c>
      <c r="R152" s="19" t="e">
        <v>#REF!</v>
      </c>
      <c r="S152" s="19" t="e">
        <v>#REF!</v>
      </c>
      <c r="T152" s="19" t="e">
        <v>#REF!</v>
      </c>
      <c r="U152" s="19" t="e">
        <v>#REF!</v>
      </c>
      <c r="V152" s="19" t="e">
        <v>#REF!</v>
      </c>
      <c r="W152" s="19" t="e">
        <v>#REF!</v>
      </c>
      <c r="X152" s="19" t="e">
        <v>#REF!</v>
      </c>
      <c r="Y152" s="19" t="e">
        <v>#REF!</v>
      </c>
      <c r="Z152" s="19" t="e">
        <v>#REF!</v>
      </c>
      <c r="AA152" s="19" t="e">
        <v>#REF!</v>
      </c>
      <c r="AB152" s="19" t="e">
        <v>#REF!</v>
      </c>
      <c r="AC152" s="19" t="e">
        <v>#REF!</v>
      </c>
      <c r="AD152" s="19" t="e">
        <v>#REF!</v>
      </c>
      <c r="AE152" s="19" t="e">
        <v>#REF!</v>
      </c>
      <c r="AF152" s="19" t="e">
        <v>#REF!</v>
      </c>
      <c r="AG152" s="19" t="e">
        <v>#REF!</v>
      </c>
      <c r="AH152" s="19" t="e">
        <v>#REF!</v>
      </c>
      <c r="AI152" s="19" t="e">
        <v>#REF!</v>
      </c>
      <c r="AJ152" s="19" t="e">
        <v>#REF!</v>
      </c>
      <c r="AK152" s="19" t="e">
        <v>#REF!</v>
      </c>
      <c r="AL152" s="19" t="e">
        <v>#REF!</v>
      </c>
      <c r="AM152" s="19" t="e">
        <v>#REF!</v>
      </c>
      <c r="AN152" s="19" t="e">
        <v>#REF!</v>
      </c>
      <c r="AO152" s="19" t="e">
        <v>#REF!</v>
      </c>
      <c r="AP152" s="19" t="e">
        <v>#REF!</v>
      </c>
      <c r="AQ152" s="19" t="e">
        <v>#REF!</v>
      </c>
      <c r="AR152" s="19" t="e">
        <v>#REF!</v>
      </c>
      <c r="AS152" s="19" t="e">
        <v>#REF!</v>
      </c>
      <c r="AT152" s="19" t="e">
        <v>#REF!</v>
      </c>
      <c r="AU152" s="19" t="e">
        <v>#REF!</v>
      </c>
      <c r="AV152" s="19" t="e">
        <v>#REF!</v>
      </c>
      <c r="AW152" s="19" t="e">
        <v>#REF!</v>
      </c>
      <c r="AX152" s="19" t="e">
        <v>#REF!</v>
      </c>
      <c r="AY152" s="19" t="e">
        <v>#REF!</v>
      </c>
      <c r="AZ152" s="19" t="e">
        <v>#REF!</v>
      </c>
      <c r="BA152" s="19" t="e">
        <v>#REF!</v>
      </c>
    </row>
    <row r="153" spans="2:53">
      <c r="B153" t="s">
        <v>60</v>
      </c>
      <c r="C153" s="19" t="e">
        <v>#REF!</v>
      </c>
      <c r="D153" s="19" t="e">
        <v>#REF!</v>
      </c>
      <c r="E153" s="19" t="e">
        <v>#REF!</v>
      </c>
      <c r="F153" s="19" t="e">
        <v>#REF!</v>
      </c>
      <c r="G153" s="19" t="e">
        <v>#REF!</v>
      </c>
      <c r="H153" s="19" t="e">
        <v>#REF!</v>
      </c>
      <c r="I153" s="19" t="e">
        <v>#REF!</v>
      </c>
      <c r="J153" s="19" t="e">
        <v>#REF!</v>
      </c>
      <c r="K153" s="19" t="e">
        <v>#REF!</v>
      </c>
      <c r="L153" s="19" t="e">
        <v>#REF!</v>
      </c>
      <c r="M153" s="19" t="e">
        <v>#REF!</v>
      </c>
      <c r="N153" s="19" t="e">
        <v>#REF!</v>
      </c>
      <c r="O153" s="19" t="e">
        <v>#REF!</v>
      </c>
      <c r="P153" s="19" t="e">
        <v>#REF!</v>
      </c>
      <c r="Q153" s="19" t="e">
        <v>#REF!</v>
      </c>
      <c r="R153" s="19" t="e">
        <v>#REF!</v>
      </c>
      <c r="S153" s="19" t="e">
        <v>#REF!</v>
      </c>
      <c r="T153" s="19" t="e">
        <v>#REF!</v>
      </c>
      <c r="U153" s="19" t="e">
        <v>#REF!</v>
      </c>
      <c r="V153" s="19" t="e">
        <v>#REF!</v>
      </c>
      <c r="W153" s="19" t="e">
        <v>#REF!</v>
      </c>
      <c r="X153" s="19" t="e">
        <v>#REF!</v>
      </c>
      <c r="Y153" s="19" t="e">
        <v>#REF!</v>
      </c>
      <c r="Z153" s="19" t="e">
        <v>#REF!</v>
      </c>
      <c r="AA153" s="19" t="e">
        <v>#REF!</v>
      </c>
      <c r="AB153" s="19" t="e">
        <v>#REF!</v>
      </c>
      <c r="AC153" s="19" t="e">
        <v>#REF!</v>
      </c>
      <c r="AD153" s="19" t="e">
        <v>#REF!</v>
      </c>
      <c r="AE153" s="19" t="e">
        <v>#REF!</v>
      </c>
      <c r="AF153" s="19" t="e">
        <v>#REF!</v>
      </c>
      <c r="AG153" s="19" t="e">
        <v>#REF!</v>
      </c>
      <c r="AH153" s="19" t="e">
        <v>#REF!</v>
      </c>
      <c r="AI153" s="19" t="e">
        <v>#REF!</v>
      </c>
      <c r="AJ153" s="19" t="e">
        <v>#REF!</v>
      </c>
      <c r="AK153" s="19" t="e">
        <v>#REF!</v>
      </c>
      <c r="AL153" s="19" t="e">
        <v>#REF!</v>
      </c>
      <c r="AM153" s="19" t="e">
        <v>#REF!</v>
      </c>
      <c r="AN153" s="19" t="e">
        <v>#REF!</v>
      </c>
      <c r="AO153" s="19" t="e">
        <v>#REF!</v>
      </c>
      <c r="AP153" s="19" t="e">
        <v>#REF!</v>
      </c>
      <c r="AQ153" s="19" t="e">
        <v>#REF!</v>
      </c>
      <c r="AR153" s="19" t="e">
        <v>#REF!</v>
      </c>
      <c r="AS153" s="19" t="e">
        <v>#REF!</v>
      </c>
      <c r="AT153" s="19" t="e">
        <v>#REF!</v>
      </c>
      <c r="AU153" s="19" t="e">
        <v>#REF!</v>
      </c>
      <c r="AV153" s="19" t="e">
        <v>#REF!</v>
      </c>
      <c r="AW153" s="19" t="e">
        <v>#REF!</v>
      </c>
      <c r="AX153" s="19" t="e">
        <v>#REF!</v>
      </c>
      <c r="AY153" s="19" t="e">
        <v>#REF!</v>
      </c>
      <c r="AZ153" s="19" t="e">
        <v>#REF!</v>
      </c>
      <c r="BA153" s="19" t="e">
        <v>#REF!</v>
      </c>
    </row>
    <row r="154" spans="2:53">
      <c r="B154" t="s">
        <v>61</v>
      </c>
      <c r="C154" s="19" t="e">
        <v>#REF!</v>
      </c>
      <c r="D154" s="19" t="e">
        <v>#REF!</v>
      </c>
      <c r="E154" s="19" t="e">
        <v>#REF!</v>
      </c>
      <c r="F154" s="19" t="e">
        <v>#REF!</v>
      </c>
      <c r="G154" s="19" t="e">
        <v>#REF!</v>
      </c>
      <c r="H154" s="19" t="e">
        <v>#REF!</v>
      </c>
      <c r="I154" s="19" t="e">
        <v>#REF!</v>
      </c>
      <c r="J154" s="19" t="e">
        <v>#REF!</v>
      </c>
      <c r="K154" s="19" t="e">
        <v>#REF!</v>
      </c>
      <c r="L154" s="19" t="e">
        <v>#REF!</v>
      </c>
      <c r="M154" s="19" t="e">
        <v>#REF!</v>
      </c>
      <c r="N154" s="19" t="e">
        <v>#REF!</v>
      </c>
      <c r="O154" s="19" t="e">
        <v>#REF!</v>
      </c>
      <c r="P154" s="19" t="e">
        <v>#REF!</v>
      </c>
      <c r="Q154" s="19" t="e">
        <v>#REF!</v>
      </c>
      <c r="R154" s="19" t="e">
        <v>#REF!</v>
      </c>
      <c r="S154" s="19" t="e">
        <v>#REF!</v>
      </c>
      <c r="T154" s="19" t="e">
        <v>#REF!</v>
      </c>
      <c r="U154" s="19" t="e">
        <v>#REF!</v>
      </c>
      <c r="V154" s="19" t="e">
        <v>#REF!</v>
      </c>
      <c r="W154" s="19" t="e">
        <v>#REF!</v>
      </c>
      <c r="X154" s="19" t="e">
        <v>#REF!</v>
      </c>
      <c r="Y154" s="19" t="e">
        <v>#REF!</v>
      </c>
      <c r="Z154" s="19" t="e">
        <v>#REF!</v>
      </c>
      <c r="AA154" s="19" t="e">
        <v>#REF!</v>
      </c>
      <c r="AB154" s="19" t="e">
        <v>#REF!</v>
      </c>
      <c r="AC154" s="19" t="e">
        <v>#REF!</v>
      </c>
      <c r="AD154" s="19" t="e">
        <v>#REF!</v>
      </c>
      <c r="AE154" s="19" t="e">
        <v>#REF!</v>
      </c>
      <c r="AF154" s="19" t="e">
        <v>#REF!</v>
      </c>
      <c r="AG154" s="19" t="e">
        <v>#REF!</v>
      </c>
      <c r="AH154" s="19" t="e">
        <v>#REF!</v>
      </c>
      <c r="AI154" s="19" t="e">
        <v>#REF!</v>
      </c>
      <c r="AJ154" s="19" t="e">
        <v>#REF!</v>
      </c>
      <c r="AK154" s="19" t="e">
        <v>#REF!</v>
      </c>
      <c r="AL154" s="19" t="e">
        <v>#REF!</v>
      </c>
      <c r="AM154" s="19" t="e">
        <v>#REF!</v>
      </c>
      <c r="AN154" s="19" t="e">
        <v>#REF!</v>
      </c>
      <c r="AO154" s="19" t="e">
        <v>#REF!</v>
      </c>
      <c r="AP154" s="19" t="e">
        <v>#REF!</v>
      </c>
      <c r="AQ154" s="19" t="e">
        <v>#REF!</v>
      </c>
      <c r="AR154" s="19" t="e">
        <v>#REF!</v>
      </c>
      <c r="AS154" s="19" t="e">
        <v>#REF!</v>
      </c>
      <c r="AT154" s="19" t="e">
        <v>#REF!</v>
      </c>
      <c r="AU154" s="19" t="e">
        <v>#REF!</v>
      </c>
      <c r="AV154" s="19" t="e">
        <v>#REF!</v>
      </c>
      <c r="AW154" s="19" t="e">
        <v>#REF!</v>
      </c>
      <c r="AX154" s="19" t="e">
        <v>#REF!</v>
      </c>
      <c r="AY154" s="19" t="e">
        <v>#REF!</v>
      </c>
      <c r="AZ154" s="19" t="e">
        <v>#REF!</v>
      </c>
      <c r="BA154" s="19" t="e">
        <v>#REF!</v>
      </c>
    </row>
    <row r="155" spans="2:53">
      <c r="B155" t="s">
        <v>62</v>
      </c>
      <c r="C155" s="19" t="e">
        <v>#REF!</v>
      </c>
      <c r="D155" s="19" t="e">
        <v>#REF!</v>
      </c>
      <c r="E155" s="19" t="e">
        <v>#REF!</v>
      </c>
      <c r="F155" s="19" t="e">
        <v>#REF!</v>
      </c>
      <c r="G155" s="19" t="e">
        <v>#REF!</v>
      </c>
      <c r="H155" s="19" t="e">
        <v>#REF!</v>
      </c>
      <c r="I155" s="19" t="e">
        <v>#REF!</v>
      </c>
      <c r="J155" s="19" t="e">
        <v>#REF!</v>
      </c>
      <c r="K155" s="19" t="e">
        <v>#REF!</v>
      </c>
      <c r="L155" s="19" t="e">
        <v>#REF!</v>
      </c>
      <c r="M155" s="19" t="e">
        <v>#REF!</v>
      </c>
      <c r="N155" s="19" t="e">
        <v>#REF!</v>
      </c>
      <c r="O155" s="19" t="e">
        <v>#REF!</v>
      </c>
      <c r="P155" s="19" t="e">
        <v>#REF!</v>
      </c>
      <c r="Q155" s="19" t="e">
        <v>#REF!</v>
      </c>
      <c r="R155" s="19" t="e">
        <v>#REF!</v>
      </c>
      <c r="S155" s="19" t="e">
        <v>#REF!</v>
      </c>
      <c r="T155" s="19" t="e">
        <v>#REF!</v>
      </c>
      <c r="U155" s="19" t="e">
        <v>#REF!</v>
      </c>
      <c r="V155" s="19" t="e">
        <v>#REF!</v>
      </c>
      <c r="W155" s="19" t="e">
        <v>#REF!</v>
      </c>
      <c r="X155" s="19" t="e">
        <v>#REF!</v>
      </c>
      <c r="Y155" s="19" t="e">
        <v>#REF!</v>
      </c>
      <c r="Z155" s="19" t="e">
        <v>#REF!</v>
      </c>
      <c r="AA155" s="19" t="e">
        <v>#REF!</v>
      </c>
      <c r="AB155" s="19" t="e">
        <v>#REF!</v>
      </c>
      <c r="AC155" s="19" t="e">
        <v>#REF!</v>
      </c>
      <c r="AD155" s="19" t="e">
        <v>#REF!</v>
      </c>
      <c r="AE155" s="19" t="e">
        <v>#REF!</v>
      </c>
      <c r="AF155" s="19" t="e">
        <v>#REF!</v>
      </c>
      <c r="AG155" s="19" t="e">
        <v>#REF!</v>
      </c>
      <c r="AH155" s="19" t="e">
        <v>#REF!</v>
      </c>
      <c r="AI155" s="19" t="e">
        <v>#REF!</v>
      </c>
      <c r="AJ155" s="19" t="e">
        <v>#REF!</v>
      </c>
      <c r="AK155" s="19" t="e">
        <v>#REF!</v>
      </c>
      <c r="AL155" s="19" t="e">
        <v>#REF!</v>
      </c>
      <c r="AM155" s="19" t="e">
        <v>#REF!</v>
      </c>
      <c r="AN155" s="19" t="e">
        <v>#REF!</v>
      </c>
      <c r="AO155" s="19" t="e">
        <v>#REF!</v>
      </c>
      <c r="AP155" s="19" t="e">
        <v>#REF!</v>
      </c>
      <c r="AQ155" s="19" t="e">
        <v>#REF!</v>
      </c>
      <c r="AR155" s="19" t="e">
        <v>#REF!</v>
      </c>
      <c r="AS155" s="19" t="e">
        <v>#REF!</v>
      </c>
      <c r="AT155" s="19" t="e">
        <v>#REF!</v>
      </c>
      <c r="AU155" s="19" t="e">
        <v>#REF!</v>
      </c>
      <c r="AV155" s="19" t="e">
        <v>#REF!</v>
      </c>
      <c r="AW155" s="19" t="e">
        <v>#REF!</v>
      </c>
      <c r="AX155" s="19" t="e">
        <v>#REF!</v>
      </c>
      <c r="AY155" s="19" t="e">
        <v>#REF!</v>
      </c>
      <c r="AZ155" s="19" t="e">
        <v>#REF!</v>
      </c>
      <c r="BA155" s="19" t="e">
        <v>#REF!</v>
      </c>
    </row>
    <row r="156" spans="2:53">
      <c r="B156" t="s">
        <v>63</v>
      </c>
      <c r="C156" s="19" t="e">
        <v>#REF!</v>
      </c>
      <c r="D156" s="19" t="e">
        <v>#REF!</v>
      </c>
      <c r="E156" s="19" t="e">
        <v>#REF!</v>
      </c>
      <c r="F156" s="19" t="e">
        <v>#REF!</v>
      </c>
      <c r="G156" s="19" t="e">
        <v>#REF!</v>
      </c>
      <c r="H156" s="19" t="e">
        <v>#REF!</v>
      </c>
      <c r="I156" s="19" t="e">
        <v>#REF!</v>
      </c>
      <c r="J156" s="19" t="e">
        <v>#REF!</v>
      </c>
      <c r="K156" s="19" t="e">
        <v>#REF!</v>
      </c>
      <c r="L156" s="19" t="e">
        <v>#REF!</v>
      </c>
      <c r="M156" s="19" t="e">
        <v>#REF!</v>
      </c>
      <c r="N156" s="19" t="e">
        <v>#REF!</v>
      </c>
      <c r="O156" s="19" t="e">
        <v>#REF!</v>
      </c>
      <c r="P156" s="19" t="e">
        <v>#REF!</v>
      </c>
      <c r="Q156" s="19" t="e">
        <v>#REF!</v>
      </c>
      <c r="R156" s="19" t="e">
        <v>#REF!</v>
      </c>
      <c r="S156" s="19" t="e">
        <v>#REF!</v>
      </c>
      <c r="T156" s="19" t="e">
        <v>#REF!</v>
      </c>
      <c r="U156" s="19" t="e">
        <v>#REF!</v>
      </c>
      <c r="V156" s="19" t="e">
        <v>#REF!</v>
      </c>
      <c r="W156" s="19" t="e">
        <v>#REF!</v>
      </c>
      <c r="X156" s="19" t="e">
        <v>#REF!</v>
      </c>
      <c r="Y156" s="19" t="e">
        <v>#REF!</v>
      </c>
      <c r="Z156" s="19" t="e">
        <v>#REF!</v>
      </c>
      <c r="AA156" s="19" t="e">
        <v>#REF!</v>
      </c>
      <c r="AB156" s="19" t="e">
        <v>#REF!</v>
      </c>
      <c r="AC156" s="19" t="e">
        <v>#REF!</v>
      </c>
      <c r="AD156" s="19" t="e">
        <v>#REF!</v>
      </c>
      <c r="AE156" s="19" t="e">
        <v>#REF!</v>
      </c>
      <c r="AF156" s="19" t="e">
        <v>#REF!</v>
      </c>
      <c r="AG156" s="19" t="e">
        <v>#REF!</v>
      </c>
      <c r="AH156" s="19" t="e">
        <v>#REF!</v>
      </c>
      <c r="AI156" s="19" t="e">
        <v>#REF!</v>
      </c>
      <c r="AJ156" s="19" t="e">
        <v>#REF!</v>
      </c>
      <c r="AK156" s="19" t="e">
        <v>#REF!</v>
      </c>
      <c r="AL156" s="19" t="e">
        <v>#REF!</v>
      </c>
      <c r="AM156" s="19" t="e">
        <v>#REF!</v>
      </c>
      <c r="AN156" s="19" t="e">
        <v>#REF!</v>
      </c>
      <c r="AO156" s="19" t="e">
        <v>#REF!</v>
      </c>
      <c r="AP156" s="19" t="e">
        <v>#REF!</v>
      </c>
      <c r="AQ156" s="19" t="e">
        <v>#REF!</v>
      </c>
      <c r="AR156" s="19" t="e">
        <v>#REF!</v>
      </c>
      <c r="AS156" s="19" t="e">
        <v>#REF!</v>
      </c>
      <c r="AT156" s="19" t="e">
        <v>#REF!</v>
      </c>
      <c r="AU156" s="19" t="e">
        <v>#REF!</v>
      </c>
      <c r="AV156" s="19" t="e">
        <v>#REF!</v>
      </c>
      <c r="AW156" s="19" t="e">
        <v>#REF!</v>
      </c>
      <c r="AX156" s="19" t="e">
        <v>#REF!</v>
      </c>
      <c r="AY156" s="19" t="e">
        <v>#REF!</v>
      </c>
      <c r="AZ156" s="19" t="e">
        <v>#REF!</v>
      </c>
      <c r="BA156" s="19" t="e">
        <v>#REF!</v>
      </c>
    </row>
    <row r="157" spans="2:53">
      <c r="B157" t="s">
        <v>64</v>
      </c>
      <c r="C157" s="19" t="e">
        <v>#REF!</v>
      </c>
      <c r="D157" s="19" t="e">
        <v>#REF!</v>
      </c>
      <c r="E157" s="19" t="e">
        <v>#REF!</v>
      </c>
      <c r="F157" s="19" t="e">
        <v>#REF!</v>
      </c>
      <c r="G157" s="19" t="e">
        <v>#REF!</v>
      </c>
      <c r="H157" s="19" t="e">
        <v>#REF!</v>
      </c>
      <c r="I157" s="19" t="e">
        <v>#REF!</v>
      </c>
      <c r="J157" s="19" t="e">
        <v>#REF!</v>
      </c>
      <c r="K157" s="19" t="e">
        <v>#REF!</v>
      </c>
      <c r="L157" s="19" t="e">
        <v>#REF!</v>
      </c>
      <c r="M157" s="19" t="e">
        <v>#REF!</v>
      </c>
      <c r="N157" s="19" t="e">
        <v>#REF!</v>
      </c>
      <c r="O157" s="19" t="e">
        <v>#REF!</v>
      </c>
      <c r="P157" s="19" t="e">
        <v>#REF!</v>
      </c>
      <c r="Q157" s="19" t="e">
        <v>#REF!</v>
      </c>
      <c r="R157" s="19" t="e">
        <v>#REF!</v>
      </c>
      <c r="S157" s="19" t="e">
        <v>#REF!</v>
      </c>
      <c r="T157" s="19" t="e">
        <v>#REF!</v>
      </c>
      <c r="U157" s="19" t="e">
        <v>#REF!</v>
      </c>
      <c r="V157" s="19" t="e">
        <v>#REF!</v>
      </c>
      <c r="W157" s="19" t="e">
        <v>#REF!</v>
      </c>
      <c r="X157" s="19" t="e">
        <v>#REF!</v>
      </c>
      <c r="Y157" s="19" t="e">
        <v>#REF!</v>
      </c>
      <c r="Z157" s="19" t="e">
        <v>#REF!</v>
      </c>
      <c r="AA157" s="19" t="e">
        <v>#REF!</v>
      </c>
      <c r="AB157" s="19" t="e">
        <v>#REF!</v>
      </c>
      <c r="AC157" s="19" t="e">
        <v>#REF!</v>
      </c>
      <c r="AD157" s="19" t="e">
        <v>#REF!</v>
      </c>
      <c r="AE157" s="19" t="e">
        <v>#REF!</v>
      </c>
      <c r="AF157" s="19" t="e">
        <v>#REF!</v>
      </c>
      <c r="AG157" s="19" t="e">
        <v>#REF!</v>
      </c>
      <c r="AH157" s="19" t="e">
        <v>#REF!</v>
      </c>
      <c r="AI157" s="19" t="e">
        <v>#REF!</v>
      </c>
      <c r="AJ157" s="19" t="e">
        <v>#REF!</v>
      </c>
      <c r="AK157" s="19" t="e">
        <v>#REF!</v>
      </c>
      <c r="AL157" s="19" t="e">
        <v>#REF!</v>
      </c>
      <c r="AM157" s="19" t="e">
        <v>#REF!</v>
      </c>
      <c r="AN157" s="19" t="e">
        <v>#REF!</v>
      </c>
      <c r="AO157" s="19" t="e">
        <v>#REF!</v>
      </c>
      <c r="AP157" s="19" t="e">
        <v>#REF!</v>
      </c>
      <c r="AQ157" s="19" t="e">
        <v>#REF!</v>
      </c>
      <c r="AR157" s="19" t="e">
        <v>#REF!</v>
      </c>
      <c r="AS157" s="19" t="e">
        <v>#REF!</v>
      </c>
      <c r="AT157" s="19" t="e">
        <v>#REF!</v>
      </c>
      <c r="AU157" s="19" t="e">
        <v>#REF!</v>
      </c>
      <c r="AV157" s="19" t="e">
        <v>#REF!</v>
      </c>
      <c r="AW157" s="19" t="e">
        <v>#REF!</v>
      </c>
      <c r="AX157" s="19" t="e">
        <v>#REF!</v>
      </c>
      <c r="AY157" s="19" t="e">
        <v>#REF!</v>
      </c>
      <c r="AZ157" s="19" t="e">
        <v>#REF!</v>
      </c>
      <c r="BA157" s="19" t="e">
        <v>#REF!</v>
      </c>
    </row>
    <row r="158" spans="2:53">
      <c r="B158" t="s">
        <v>65</v>
      </c>
      <c r="C158" s="19" t="e">
        <v>#REF!</v>
      </c>
      <c r="D158" s="19" t="e">
        <v>#REF!</v>
      </c>
      <c r="E158" s="19" t="e">
        <v>#REF!</v>
      </c>
      <c r="F158" s="19" t="e">
        <v>#REF!</v>
      </c>
      <c r="G158" s="19" t="e">
        <v>#REF!</v>
      </c>
      <c r="H158" s="19" t="e">
        <v>#REF!</v>
      </c>
      <c r="I158" s="19" t="e">
        <v>#REF!</v>
      </c>
      <c r="J158" s="19" t="e">
        <v>#REF!</v>
      </c>
      <c r="K158" s="19" t="e">
        <v>#REF!</v>
      </c>
      <c r="L158" s="19" t="e">
        <v>#REF!</v>
      </c>
      <c r="M158" s="19" t="e">
        <v>#REF!</v>
      </c>
      <c r="N158" s="19" t="e">
        <v>#REF!</v>
      </c>
      <c r="O158" s="19" t="e">
        <v>#REF!</v>
      </c>
      <c r="P158" s="19" t="e">
        <v>#REF!</v>
      </c>
      <c r="Q158" s="19" t="e">
        <v>#REF!</v>
      </c>
      <c r="R158" s="19" t="e">
        <v>#REF!</v>
      </c>
      <c r="S158" s="19" t="e">
        <v>#REF!</v>
      </c>
      <c r="T158" s="19" t="e">
        <v>#REF!</v>
      </c>
      <c r="U158" s="19" t="e">
        <v>#REF!</v>
      </c>
      <c r="V158" s="19" t="e">
        <v>#REF!</v>
      </c>
      <c r="W158" s="19" t="e">
        <v>#REF!</v>
      </c>
      <c r="X158" s="19" t="e">
        <v>#REF!</v>
      </c>
      <c r="Y158" s="19" t="e">
        <v>#REF!</v>
      </c>
      <c r="Z158" s="19" t="e">
        <v>#REF!</v>
      </c>
      <c r="AA158" s="19" t="e">
        <v>#REF!</v>
      </c>
      <c r="AB158" s="19" t="e">
        <v>#REF!</v>
      </c>
      <c r="AC158" s="19" t="e">
        <v>#REF!</v>
      </c>
      <c r="AD158" s="19" t="e">
        <v>#REF!</v>
      </c>
      <c r="AE158" s="19" t="e">
        <v>#REF!</v>
      </c>
      <c r="AF158" s="19" t="e">
        <v>#REF!</v>
      </c>
      <c r="AG158" s="19" t="e">
        <v>#REF!</v>
      </c>
      <c r="AH158" s="19" t="e">
        <v>#REF!</v>
      </c>
      <c r="AI158" s="19" t="e">
        <v>#REF!</v>
      </c>
      <c r="AJ158" s="19" t="e">
        <v>#REF!</v>
      </c>
      <c r="AK158" s="19" t="e">
        <v>#REF!</v>
      </c>
      <c r="AL158" s="19" t="e">
        <v>#REF!</v>
      </c>
      <c r="AM158" s="19" t="e">
        <v>#REF!</v>
      </c>
      <c r="AN158" s="19" t="e">
        <v>#REF!</v>
      </c>
      <c r="AO158" s="19" t="e">
        <v>#REF!</v>
      </c>
      <c r="AP158" s="19" t="e">
        <v>#REF!</v>
      </c>
      <c r="AQ158" s="19" t="e">
        <v>#REF!</v>
      </c>
      <c r="AR158" s="19" t="e">
        <v>#REF!</v>
      </c>
      <c r="AS158" s="19" t="e">
        <v>#REF!</v>
      </c>
      <c r="AT158" s="19" t="e">
        <v>#REF!</v>
      </c>
      <c r="AU158" s="19" t="e">
        <v>#REF!</v>
      </c>
      <c r="AV158" s="19" t="e">
        <v>#REF!</v>
      </c>
      <c r="AW158" s="19" t="e">
        <v>#REF!</v>
      </c>
      <c r="AX158" s="19" t="e">
        <v>#REF!</v>
      </c>
      <c r="AY158" s="19" t="e">
        <v>#REF!</v>
      </c>
      <c r="AZ158" s="19" t="e">
        <v>#REF!</v>
      </c>
      <c r="BA158" s="19" t="e">
        <v>#REF!</v>
      </c>
    </row>
    <row r="159" spans="2:53">
      <c r="B159" t="s">
        <v>76</v>
      </c>
      <c r="C159" s="19" t="e">
        <v>#REF!</v>
      </c>
      <c r="D159" s="19" t="e">
        <v>#REF!</v>
      </c>
      <c r="E159" s="19" t="e">
        <v>#REF!</v>
      </c>
      <c r="F159" s="19" t="e">
        <v>#REF!</v>
      </c>
      <c r="G159" s="19" t="e">
        <v>#REF!</v>
      </c>
      <c r="H159" s="19" t="e">
        <v>#REF!</v>
      </c>
      <c r="I159" s="19" t="e">
        <v>#REF!</v>
      </c>
      <c r="J159" s="19" t="e">
        <v>#REF!</v>
      </c>
      <c r="K159" s="19" t="e">
        <v>#REF!</v>
      </c>
      <c r="L159" s="19" t="e">
        <v>#REF!</v>
      </c>
      <c r="M159" s="19" t="e">
        <v>#REF!</v>
      </c>
      <c r="N159" s="19" t="e">
        <v>#REF!</v>
      </c>
      <c r="O159" s="19" t="e">
        <v>#REF!</v>
      </c>
      <c r="P159" s="19" t="e">
        <v>#REF!</v>
      </c>
      <c r="Q159" s="19" t="e">
        <v>#REF!</v>
      </c>
      <c r="R159" s="19" t="e">
        <v>#REF!</v>
      </c>
      <c r="S159" s="19" t="e">
        <v>#REF!</v>
      </c>
      <c r="T159" s="19" t="e">
        <v>#REF!</v>
      </c>
      <c r="U159" s="19" t="e">
        <v>#REF!</v>
      </c>
      <c r="V159" s="19" t="e">
        <v>#REF!</v>
      </c>
      <c r="W159" s="19" t="e">
        <v>#REF!</v>
      </c>
      <c r="X159" s="19" t="e">
        <v>#REF!</v>
      </c>
      <c r="Y159" s="19" t="e">
        <v>#REF!</v>
      </c>
      <c r="Z159" s="19" t="e">
        <v>#REF!</v>
      </c>
      <c r="AA159" s="19" t="e">
        <v>#REF!</v>
      </c>
      <c r="AB159" s="19" t="e">
        <v>#REF!</v>
      </c>
      <c r="AC159" s="19" t="e">
        <v>#REF!</v>
      </c>
      <c r="AD159" s="19" t="e">
        <v>#REF!</v>
      </c>
      <c r="AE159" s="19" t="e">
        <v>#REF!</v>
      </c>
      <c r="AF159" s="19" t="e">
        <v>#REF!</v>
      </c>
      <c r="AG159" s="19" t="e">
        <v>#REF!</v>
      </c>
      <c r="AH159" s="19" t="e">
        <v>#REF!</v>
      </c>
      <c r="AI159" s="19" t="e">
        <v>#REF!</v>
      </c>
      <c r="AJ159" s="19" t="e">
        <v>#REF!</v>
      </c>
      <c r="AK159" s="19" t="e">
        <v>#REF!</v>
      </c>
      <c r="AL159" s="19" t="e">
        <v>#REF!</v>
      </c>
      <c r="AM159" s="19" t="e">
        <v>#REF!</v>
      </c>
      <c r="AN159" s="19" t="e">
        <v>#REF!</v>
      </c>
      <c r="AO159" s="19" t="e">
        <v>#REF!</v>
      </c>
      <c r="AP159" s="19" t="e">
        <v>#REF!</v>
      </c>
      <c r="AQ159" s="19" t="e">
        <v>#REF!</v>
      </c>
      <c r="AR159" s="19" t="e">
        <v>#REF!</v>
      </c>
      <c r="AS159" s="19" t="e">
        <v>#REF!</v>
      </c>
      <c r="AT159" s="19" t="e">
        <v>#REF!</v>
      </c>
      <c r="AU159" s="19" t="e">
        <v>#REF!</v>
      </c>
      <c r="AV159" s="19" t="e">
        <v>#REF!</v>
      </c>
      <c r="AW159" s="19" t="e">
        <v>#REF!</v>
      </c>
      <c r="AX159" s="19" t="e">
        <v>#REF!</v>
      </c>
      <c r="AY159" s="19" t="e">
        <v>#REF!</v>
      </c>
      <c r="AZ159" s="19" t="e">
        <v>#REF!</v>
      </c>
      <c r="BA159" s="19" t="e">
        <v>#REF!</v>
      </c>
    </row>
    <row r="160" spans="2:53">
      <c r="B160" t="s">
        <v>66</v>
      </c>
      <c r="C160" s="19" t="e">
        <v>#REF!</v>
      </c>
      <c r="D160" s="19" t="e">
        <v>#REF!</v>
      </c>
      <c r="E160" s="19" t="e">
        <v>#REF!</v>
      </c>
      <c r="F160" s="19" t="e">
        <v>#REF!</v>
      </c>
      <c r="G160" s="19" t="e">
        <v>#REF!</v>
      </c>
      <c r="H160" s="19" t="e">
        <v>#REF!</v>
      </c>
      <c r="I160" s="19" t="e">
        <v>#REF!</v>
      </c>
      <c r="J160" s="19" t="e">
        <v>#REF!</v>
      </c>
      <c r="K160" s="19" t="e">
        <v>#REF!</v>
      </c>
      <c r="L160" s="19" t="e">
        <v>#REF!</v>
      </c>
      <c r="M160" s="19" t="e">
        <v>#REF!</v>
      </c>
      <c r="N160" s="19" t="e">
        <v>#REF!</v>
      </c>
      <c r="O160" s="19" t="e">
        <v>#REF!</v>
      </c>
      <c r="P160" s="19" t="e">
        <v>#REF!</v>
      </c>
      <c r="Q160" s="19" t="e">
        <v>#REF!</v>
      </c>
      <c r="R160" s="19" t="e">
        <v>#REF!</v>
      </c>
      <c r="S160" s="19" t="e">
        <v>#REF!</v>
      </c>
      <c r="T160" s="19" t="e">
        <v>#REF!</v>
      </c>
      <c r="U160" s="19" t="e">
        <v>#REF!</v>
      </c>
      <c r="V160" s="19" t="e">
        <v>#REF!</v>
      </c>
      <c r="W160" s="19" t="e">
        <v>#REF!</v>
      </c>
      <c r="X160" s="19" t="e">
        <v>#REF!</v>
      </c>
      <c r="Y160" s="19" t="e">
        <v>#REF!</v>
      </c>
      <c r="Z160" s="19" t="e">
        <v>#REF!</v>
      </c>
      <c r="AA160" s="19" t="e">
        <v>#REF!</v>
      </c>
      <c r="AB160" s="19" t="e">
        <v>#REF!</v>
      </c>
      <c r="AC160" s="19" t="e">
        <v>#REF!</v>
      </c>
      <c r="AD160" s="19" t="e">
        <v>#REF!</v>
      </c>
      <c r="AE160" s="19" t="e">
        <v>#REF!</v>
      </c>
      <c r="AF160" s="19" t="e">
        <v>#REF!</v>
      </c>
      <c r="AG160" s="19" t="e">
        <v>#REF!</v>
      </c>
      <c r="AH160" s="19" t="e">
        <v>#REF!</v>
      </c>
      <c r="AI160" s="19" t="e">
        <v>#REF!</v>
      </c>
      <c r="AJ160" s="19" t="e">
        <v>#REF!</v>
      </c>
      <c r="AK160" s="19" t="e">
        <v>#REF!</v>
      </c>
      <c r="AL160" s="19" t="e">
        <v>#REF!</v>
      </c>
      <c r="AM160" s="19" t="e">
        <v>#REF!</v>
      </c>
      <c r="AN160" s="19" t="e">
        <v>#REF!</v>
      </c>
      <c r="AO160" s="19" t="e">
        <v>#REF!</v>
      </c>
      <c r="AP160" s="19" t="e">
        <v>#REF!</v>
      </c>
      <c r="AQ160" s="19" t="e">
        <v>#REF!</v>
      </c>
      <c r="AR160" s="19" t="e">
        <v>#REF!</v>
      </c>
      <c r="AS160" s="19" t="e">
        <v>#REF!</v>
      </c>
      <c r="AT160" s="19" t="e">
        <v>#REF!</v>
      </c>
      <c r="AU160" s="19" t="e">
        <v>#REF!</v>
      </c>
      <c r="AV160" s="19" t="e">
        <v>#REF!</v>
      </c>
      <c r="AW160" s="19" t="e">
        <v>#REF!</v>
      </c>
      <c r="AX160" s="19" t="e">
        <v>#REF!</v>
      </c>
      <c r="AY160" s="19" t="e">
        <v>#REF!</v>
      </c>
      <c r="AZ160" s="19" t="e">
        <v>#REF!</v>
      </c>
      <c r="BA160" s="19" t="e">
        <v>#REF!</v>
      </c>
    </row>
    <row r="161" spans="2:53">
      <c r="B161" t="s">
        <v>67</v>
      </c>
      <c r="C161" s="19" t="e">
        <v>#REF!</v>
      </c>
      <c r="D161" s="19" t="e">
        <v>#REF!</v>
      </c>
      <c r="E161" s="19" t="e">
        <v>#REF!</v>
      </c>
      <c r="F161" s="19" t="e">
        <v>#REF!</v>
      </c>
      <c r="G161" s="19" t="e">
        <v>#REF!</v>
      </c>
      <c r="H161" s="19" t="e">
        <v>#REF!</v>
      </c>
      <c r="I161" s="19" t="e">
        <v>#REF!</v>
      </c>
      <c r="J161" s="19" t="e">
        <v>#REF!</v>
      </c>
      <c r="K161" s="19" t="e">
        <v>#REF!</v>
      </c>
      <c r="L161" s="19" t="e">
        <v>#REF!</v>
      </c>
      <c r="M161" s="19" t="e">
        <v>#REF!</v>
      </c>
      <c r="N161" s="19" t="e">
        <v>#REF!</v>
      </c>
      <c r="O161" s="19" t="e">
        <v>#REF!</v>
      </c>
      <c r="P161" s="19" t="e">
        <v>#REF!</v>
      </c>
      <c r="Q161" s="19" t="e">
        <v>#REF!</v>
      </c>
      <c r="R161" s="19" t="e">
        <v>#REF!</v>
      </c>
      <c r="S161" s="19" t="e">
        <v>#REF!</v>
      </c>
      <c r="T161" s="19" t="e">
        <v>#REF!</v>
      </c>
      <c r="U161" s="19" t="e">
        <v>#REF!</v>
      </c>
      <c r="V161" s="19" t="e">
        <v>#REF!</v>
      </c>
      <c r="W161" s="19" t="e">
        <v>#REF!</v>
      </c>
      <c r="X161" s="19" t="e">
        <v>#REF!</v>
      </c>
      <c r="Y161" s="19" t="e">
        <v>#REF!</v>
      </c>
      <c r="Z161" s="19" t="e">
        <v>#REF!</v>
      </c>
      <c r="AA161" s="19" t="e">
        <v>#REF!</v>
      </c>
      <c r="AB161" s="19" t="e">
        <v>#REF!</v>
      </c>
      <c r="AC161" s="19" t="e">
        <v>#REF!</v>
      </c>
      <c r="AD161" s="19" t="e">
        <v>#REF!</v>
      </c>
      <c r="AE161" s="19" t="e">
        <v>#REF!</v>
      </c>
      <c r="AF161" s="19" t="e">
        <v>#REF!</v>
      </c>
      <c r="AG161" s="19" t="e">
        <v>#REF!</v>
      </c>
      <c r="AH161" s="19" t="e">
        <v>#REF!</v>
      </c>
      <c r="AI161" s="19" t="e">
        <v>#REF!</v>
      </c>
      <c r="AJ161" s="19" t="e">
        <v>#REF!</v>
      </c>
      <c r="AK161" s="19" t="e">
        <v>#REF!</v>
      </c>
      <c r="AL161" s="19" t="e">
        <v>#REF!</v>
      </c>
      <c r="AM161" s="19" t="e">
        <v>#REF!</v>
      </c>
      <c r="AN161" s="19" t="e">
        <v>#REF!</v>
      </c>
      <c r="AO161" s="19" t="e">
        <v>#REF!</v>
      </c>
      <c r="AP161" s="19" t="e">
        <v>#REF!</v>
      </c>
      <c r="AQ161" s="19" t="e">
        <v>#REF!</v>
      </c>
      <c r="AR161" s="19" t="e">
        <v>#REF!</v>
      </c>
      <c r="AS161" s="19" t="e">
        <v>#REF!</v>
      </c>
      <c r="AT161" s="19" t="e">
        <v>#REF!</v>
      </c>
      <c r="AU161" s="19" t="e">
        <v>#REF!</v>
      </c>
      <c r="AV161" s="19" t="e">
        <v>#REF!</v>
      </c>
      <c r="AW161" s="19" t="e">
        <v>#REF!</v>
      </c>
      <c r="AX161" s="19" t="e">
        <v>#REF!</v>
      </c>
      <c r="AY161" s="19" t="e">
        <v>#REF!</v>
      </c>
      <c r="AZ161" s="19" t="e">
        <v>#REF!</v>
      </c>
      <c r="BA161" s="19" t="e">
        <v>#REF!</v>
      </c>
    </row>
    <row r="162" spans="2:53">
      <c r="B162" t="s">
        <v>68</v>
      </c>
      <c r="C162" s="19" t="e">
        <v>#REF!</v>
      </c>
      <c r="D162" s="19" t="e">
        <v>#REF!</v>
      </c>
      <c r="E162" s="19" t="e">
        <v>#REF!</v>
      </c>
      <c r="F162" s="19" t="e">
        <v>#REF!</v>
      </c>
      <c r="G162" s="19" t="e">
        <v>#REF!</v>
      </c>
      <c r="H162" s="19" t="e">
        <v>#REF!</v>
      </c>
      <c r="I162" s="19" t="e">
        <v>#REF!</v>
      </c>
      <c r="J162" s="19" t="e">
        <v>#REF!</v>
      </c>
      <c r="K162" s="19" t="e">
        <v>#REF!</v>
      </c>
      <c r="L162" s="19" t="e">
        <v>#REF!</v>
      </c>
      <c r="M162" s="19" t="e">
        <v>#REF!</v>
      </c>
      <c r="N162" s="19" t="e">
        <v>#REF!</v>
      </c>
      <c r="O162" s="19" t="e">
        <v>#REF!</v>
      </c>
      <c r="P162" s="19" t="e">
        <v>#REF!</v>
      </c>
      <c r="Q162" s="19" t="e">
        <v>#REF!</v>
      </c>
      <c r="R162" s="19" t="e">
        <v>#REF!</v>
      </c>
      <c r="S162" s="19" t="e">
        <v>#REF!</v>
      </c>
      <c r="T162" s="19" t="e">
        <v>#REF!</v>
      </c>
      <c r="U162" s="19" t="e">
        <v>#REF!</v>
      </c>
      <c r="V162" s="19" t="e">
        <v>#REF!</v>
      </c>
      <c r="W162" s="19" t="e">
        <v>#REF!</v>
      </c>
      <c r="X162" s="19" t="e">
        <v>#REF!</v>
      </c>
      <c r="Y162" s="19" t="e">
        <v>#REF!</v>
      </c>
      <c r="Z162" s="19" t="e">
        <v>#REF!</v>
      </c>
      <c r="AA162" s="19" t="e">
        <v>#REF!</v>
      </c>
      <c r="AB162" s="19" t="e">
        <v>#REF!</v>
      </c>
      <c r="AC162" s="19" t="e">
        <v>#REF!</v>
      </c>
      <c r="AD162" s="19" t="e">
        <v>#REF!</v>
      </c>
      <c r="AE162" s="19" t="e">
        <v>#REF!</v>
      </c>
      <c r="AF162" s="19" t="e">
        <v>#REF!</v>
      </c>
      <c r="AG162" s="19" t="e">
        <v>#REF!</v>
      </c>
      <c r="AH162" s="19" t="e">
        <v>#REF!</v>
      </c>
      <c r="AI162" s="19" t="e">
        <v>#REF!</v>
      </c>
      <c r="AJ162" s="19" t="e">
        <v>#REF!</v>
      </c>
      <c r="AK162" s="19" t="e">
        <v>#REF!</v>
      </c>
      <c r="AL162" s="19" t="e">
        <v>#REF!</v>
      </c>
      <c r="AM162" s="19" t="e">
        <v>#REF!</v>
      </c>
      <c r="AN162" s="19" t="e">
        <v>#REF!</v>
      </c>
      <c r="AO162" s="19" t="e">
        <v>#REF!</v>
      </c>
      <c r="AP162" s="19" t="e">
        <v>#REF!</v>
      </c>
      <c r="AQ162" s="19" t="e">
        <v>#REF!</v>
      </c>
      <c r="AR162" s="19" t="e">
        <v>#REF!</v>
      </c>
      <c r="AS162" s="19" t="e">
        <v>#REF!</v>
      </c>
      <c r="AT162" s="19" t="e">
        <v>#REF!</v>
      </c>
      <c r="AU162" s="19" t="e">
        <v>#REF!</v>
      </c>
      <c r="AV162" s="19" t="e">
        <v>#REF!</v>
      </c>
      <c r="AW162" s="19" t="e">
        <v>#REF!</v>
      </c>
      <c r="AX162" s="19" t="e">
        <v>#REF!</v>
      </c>
      <c r="AY162" s="19" t="e">
        <v>#REF!</v>
      </c>
      <c r="AZ162" s="19" t="e">
        <v>#REF!</v>
      </c>
      <c r="BA162" s="19" t="e">
        <v>#REF!</v>
      </c>
    </row>
    <row r="163" spans="2:53">
      <c r="B163" t="s">
        <v>69</v>
      </c>
      <c r="C163" s="19" t="e">
        <v>#REF!</v>
      </c>
      <c r="D163" s="19" t="e">
        <v>#REF!</v>
      </c>
      <c r="E163" s="19" t="e">
        <v>#REF!</v>
      </c>
      <c r="F163" s="19" t="e">
        <v>#REF!</v>
      </c>
      <c r="G163" s="19" t="e">
        <v>#REF!</v>
      </c>
      <c r="H163" s="19" t="e">
        <v>#REF!</v>
      </c>
      <c r="I163" s="19" t="e">
        <v>#REF!</v>
      </c>
      <c r="J163" s="19" t="e">
        <v>#REF!</v>
      </c>
      <c r="K163" s="19" t="e">
        <v>#REF!</v>
      </c>
      <c r="L163" s="19" t="e">
        <v>#REF!</v>
      </c>
      <c r="M163" s="19" t="e">
        <v>#REF!</v>
      </c>
      <c r="N163" s="19" t="e">
        <v>#REF!</v>
      </c>
      <c r="O163" s="19" t="e">
        <v>#REF!</v>
      </c>
      <c r="P163" s="19" t="e">
        <v>#REF!</v>
      </c>
      <c r="Q163" s="19" t="e">
        <v>#REF!</v>
      </c>
      <c r="R163" s="19" t="e">
        <v>#REF!</v>
      </c>
      <c r="S163" s="19" t="e">
        <v>#REF!</v>
      </c>
      <c r="T163" s="19" t="e">
        <v>#REF!</v>
      </c>
      <c r="U163" s="19" t="e">
        <v>#REF!</v>
      </c>
      <c r="V163" s="19" t="e">
        <v>#REF!</v>
      </c>
      <c r="W163" s="19" t="e">
        <v>#REF!</v>
      </c>
      <c r="X163" s="19" t="e">
        <v>#REF!</v>
      </c>
      <c r="Y163" s="19" t="e">
        <v>#REF!</v>
      </c>
      <c r="Z163" s="19" t="e">
        <v>#REF!</v>
      </c>
      <c r="AA163" s="19" t="e">
        <v>#REF!</v>
      </c>
      <c r="AB163" s="19" t="e">
        <v>#REF!</v>
      </c>
      <c r="AC163" s="19" t="e">
        <v>#REF!</v>
      </c>
      <c r="AD163" s="19" t="e">
        <v>#REF!</v>
      </c>
      <c r="AE163" s="19" t="e">
        <v>#REF!</v>
      </c>
      <c r="AF163" s="19" t="e">
        <v>#REF!</v>
      </c>
      <c r="AG163" s="19" t="e">
        <v>#REF!</v>
      </c>
      <c r="AH163" s="19" t="e">
        <v>#REF!</v>
      </c>
      <c r="AI163" s="19" t="e">
        <v>#REF!</v>
      </c>
      <c r="AJ163" s="19" t="e">
        <v>#REF!</v>
      </c>
      <c r="AK163" s="19" t="e">
        <v>#REF!</v>
      </c>
      <c r="AL163" s="19" t="e">
        <v>#REF!</v>
      </c>
      <c r="AM163" s="19" t="e">
        <v>#REF!</v>
      </c>
      <c r="AN163" s="19" t="e">
        <v>#REF!</v>
      </c>
      <c r="AO163" s="19" t="e">
        <v>#REF!</v>
      </c>
      <c r="AP163" s="19" t="e">
        <v>#REF!</v>
      </c>
      <c r="AQ163" s="19" t="e">
        <v>#REF!</v>
      </c>
      <c r="AR163" s="19" t="e">
        <v>#REF!</v>
      </c>
      <c r="AS163" s="19" t="e">
        <v>#REF!</v>
      </c>
      <c r="AT163" s="19" t="e">
        <v>#REF!</v>
      </c>
      <c r="AU163" s="19" t="e">
        <v>#REF!</v>
      </c>
      <c r="AV163" s="19" t="e">
        <v>#REF!</v>
      </c>
      <c r="AW163" s="19" t="e">
        <v>#REF!</v>
      </c>
      <c r="AX163" s="19" t="e">
        <v>#REF!</v>
      </c>
      <c r="AY163" s="19" t="e">
        <v>#REF!</v>
      </c>
      <c r="AZ163" s="19" t="e">
        <v>#REF!</v>
      </c>
      <c r="BA163" s="19" t="e">
        <v>#REF!</v>
      </c>
    </row>
    <row r="164" spans="2:53">
      <c r="B164" t="s">
        <v>77</v>
      </c>
      <c r="C164" s="19" t="e">
        <v>#REF!</v>
      </c>
      <c r="D164" s="19" t="e">
        <v>#REF!</v>
      </c>
      <c r="E164" s="19" t="e">
        <v>#REF!</v>
      </c>
      <c r="F164" s="19" t="e">
        <v>#REF!</v>
      </c>
      <c r="G164" s="19" t="e">
        <v>#REF!</v>
      </c>
      <c r="H164" s="19" t="e">
        <v>#REF!</v>
      </c>
      <c r="I164" s="19" t="e">
        <v>#REF!</v>
      </c>
      <c r="J164" s="19" t="e">
        <v>#REF!</v>
      </c>
      <c r="K164" s="19" t="e">
        <v>#REF!</v>
      </c>
      <c r="L164" s="19" t="e">
        <v>#REF!</v>
      </c>
      <c r="M164" s="19" t="e">
        <v>#REF!</v>
      </c>
      <c r="N164" s="19" t="e">
        <v>#REF!</v>
      </c>
      <c r="O164" s="19" t="e">
        <v>#REF!</v>
      </c>
      <c r="P164" s="19" t="e">
        <v>#REF!</v>
      </c>
      <c r="Q164" s="19" t="e">
        <v>#REF!</v>
      </c>
      <c r="R164" s="19" t="e">
        <v>#REF!</v>
      </c>
      <c r="S164" s="19" t="e">
        <v>#REF!</v>
      </c>
      <c r="T164" s="19" t="e">
        <v>#REF!</v>
      </c>
      <c r="U164" s="19" t="e">
        <v>#REF!</v>
      </c>
      <c r="V164" s="19" t="e">
        <v>#REF!</v>
      </c>
      <c r="W164" s="19" t="e">
        <v>#REF!</v>
      </c>
      <c r="X164" s="19" t="e">
        <v>#REF!</v>
      </c>
      <c r="Y164" s="19" t="e">
        <v>#REF!</v>
      </c>
      <c r="Z164" s="19" t="e">
        <v>#REF!</v>
      </c>
      <c r="AA164" s="19" t="e">
        <v>#REF!</v>
      </c>
      <c r="AB164" s="19" t="e">
        <v>#REF!</v>
      </c>
      <c r="AC164" s="19" t="e">
        <v>#REF!</v>
      </c>
      <c r="AD164" s="19" t="e">
        <v>#REF!</v>
      </c>
      <c r="AE164" s="19" t="e">
        <v>#REF!</v>
      </c>
      <c r="AF164" s="19" t="e">
        <v>#REF!</v>
      </c>
      <c r="AG164" s="19" t="e">
        <v>#REF!</v>
      </c>
      <c r="AH164" s="19" t="e">
        <v>#REF!</v>
      </c>
      <c r="AI164" s="19" t="e">
        <v>#REF!</v>
      </c>
      <c r="AJ164" s="19" t="e">
        <v>#REF!</v>
      </c>
      <c r="AK164" s="19" t="e">
        <v>#REF!</v>
      </c>
      <c r="AL164" s="19" t="e">
        <v>#REF!</v>
      </c>
      <c r="AM164" s="19" t="e">
        <v>#REF!</v>
      </c>
      <c r="AN164" s="19" t="e">
        <v>#REF!</v>
      </c>
      <c r="AO164" s="19" t="e">
        <v>#REF!</v>
      </c>
      <c r="AP164" s="19" t="e">
        <v>#REF!</v>
      </c>
      <c r="AQ164" s="19" t="e">
        <v>#REF!</v>
      </c>
      <c r="AR164" s="19" t="e">
        <v>#REF!</v>
      </c>
      <c r="AS164" s="19" t="e">
        <v>#REF!</v>
      </c>
      <c r="AT164" s="19" t="e">
        <v>#REF!</v>
      </c>
      <c r="AU164" s="19" t="e">
        <v>#REF!</v>
      </c>
      <c r="AV164" s="19" t="e">
        <v>#REF!</v>
      </c>
      <c r="AW164" s="19" t="e">
        <v>#REF!</v>
      </c>
      <c r="AX164" s="19" t="e">
        <v>#REF!</v>
      </c>
      <c r="AY164" s="19" t="e">
        <v>#REF!</v>
      </c>
      <c r="AZ164" s="19" t="e">
        <v>#REF!</v>
      </c>
      <c r="BA164" s="19" t="e">
        <v>#REF!</v>
      </c>
    </row>
    <row r="165" spans="2:53">
      <c r="B165" t="s">
        <v>70</v>
      </c>
      <c r="C165" s="19" t="e">
        <v>#REF!</v>
      </c>
      <c r="D165" s="19" t="e">
        <v>#REF!</v>
      </c>
      <c r="E165" s="19" t="e">
        <v>#REF!</v>
      </c>
      <c r="F165" s="19" t="e">
        <v>#REF!</v>
      </c>
      <c r="G165" s="19" t="e">
        <v>#REF!</v>
      </c>
      <c r="H165" s="19" t="e">
        <v>#REF!</v>
      </c>
      <c r="I165" s="19" t="e">
        <v>#REF!</v>
      </c>
      <c r="J165" s="19" t="e">
        <v>#REF!</v>
      </c>
      <c r="K165" s="19" t="e">
        <v>#REF!</v>
      </c>
      <c r="L165" s="19" t="e">
        <v>#REF!</v>
      </c>
      <c r="M165" s="19" t="e">
        <v>#REF!</v>
      </c>
      <c r="N165" s="19" t="e">
        <v>#REF!</v>
      </c>
      <c r="O165" s="19" t="e">
        <v>#REF!</v>
      </c>
      <c r="P165" s="19" t="e">
        <v>#REF!</v>
      </c>
      <c r="Q165" s="19" t="e">
        <v>#REF!</v>
      </c>
      <c r="R165" s="19" t="e">
        <v>#REF!</v>
      </c>
      <c r="S165" s="19" t="e">
        <v>#REF!</v>
      </c>
      <c r="T165" s="19" t="e">
        <v>#REF!</v>
      </c>
      <c r="U165" s="19" t="e">
        <v>#REF!</v>
      </c>
      <c r="V165" s="19" t="e">
        <v>#REF!</v>
      </c>
      <c r="W165" s="19" t="e">
        <v>#REF!</v>
      </c>
      <c r="X165" s="19" t="e">
        <v>#REF!</v>
      </c>
      <c r="Y165" s="19" t="e">
        <v>#REF!</v>
      </c>
      <c r="Z165" s="19" t="e">
        <v>#REF!</v>
      </c>
      <c r="AA165" s="19" t="e">
        <v>#REF!</v>
      </c>
      <c r="AB165" s="19" t="e">
        <v>#REF!</v>
      </c>
      <c r="AC165" s="19" t="e">
        <v>#REF!</v>
      </c>
      <c r="AD165" s="19" t="e">
        <v>#REF!</v>
      </c>
      <c r="AE165" s="19" t="e">
        <v>#REF!</v>
      </c>
      <c r="AF165" s="19" t="e">
        <v>#REF!</v>
      </c>
      <c r="AG165" s="19" t="e">
        <v>#REF!</v>
      </c>
      <c r="AH165" s="19" t="e">
        <v>#REF!</v>
      </c>
      <c r="AI165" s="19" t="e">
        <v>#REF!</v>
      </c>
      <c r="AJ165" s="19" t="e">
        <v>#REF!</v>
      </c>
      <c r="AK165" s="19" t="e">
        <v>#REF!</v>
      </c>
      <c r="AL165" s="19" t="e">
        <v>#REF!</v>
      </c>
      <c r="AM165" s="19" t="e">
        <v>#REF!</v>
      </c>
      <c r="AN165" s="19" t="e">
        <v>#REF!</v>
      </c>
      <c r="AO165" s="19" t="e">
        <v>#REF!</v>
      </c>
      <c r="AP165" s="19" t="e">
        <v>#REF!</v>
      </c>
      <c r="AQ165" s="19" t="e">
        <v>#REF!</v>
      </c>
      <c r="AR165" s="19" t="e">
        <v>#REF!</v>
      </c>
      <c r="AS165" s="19" t="e">
        <v>#REF!</v>
      </c>
      <c r="AT165" s="19" t="e">
        <v>#REF!</v>
      </c>
      <c r="AU165" s="19" t="e">
        <v>#REF!</v>
      </c>
      <c r="AV165" s="19" t="e">
        <v>#REF!</v>
      </c>
      <c r="AW165" s="19" t="e">
        <v>#REF!</v>
      </c>
      <c r="AX165" s="19" t="e">
        <v>#REF!</v>
      </c>
      <c r="AY165" s="19" t="e">
        <v>#REF!</v>
      </c>
      <c r="AZ165" s="19" t="e">
        <v>#REF!</v>
      </c>
      <c r="BA165" s="19" t="e">
        <v>#REF!</v>
      </c>
    </row>
    <row r="166" spans="2:53">
      <c r="B166" t="s">
        <v>71</v>
      </c>
      <c r="C166" s="19" t="e">
        <v>#REF!</v>
      </c>
      <c r="D166" s="19" t="e">
        <v>#REF!</v>
      </c>
      <c r="E166" s="19" t="e">
        <v>#REF!</v>
      </c>
      <c r="F166" s="19" t="e">
        <v>#REF!</v>
      </c>
      <c r="G166" s="19" t="e">
        <v>#REF!</v>
      </c>
      <c r="H166" s="19" t="e">
        <v>#REF!</v>
      </c>
      <c r="I166" s="19" t="e">
        <v>#REF!</v>
      </c>
      <c r="J166" s="19" t="e">
        <v>#REF!</v>
      </c>
      <c r="K166" s="19" t="e">
        <v>#REF!</v>
      </c>
      <c r="L166" s="19" t="e">
        <v>#REF!</v>
      </c>
      <c r="M166" s="19" t="e">
        <v>#REF!</v>
      </c>
      <c r="N166" s="19" t="e">
        <v>#REF!</v>
      </c>
      <c r="O166" s="19" t="e">
        <v>#REF!</v>
      </c>
      <c r="P166" s="19" t="e">
        <v>#REF!</v>
      </c>
      <c r="Q166" s="19" t="e">
        <v>#REF!</v>
      </c>
      <c r="R166" s="19" t="e">
        <v>#REF!</v>
      </c>
      <c r="S166" s="19" t="e">
        <v>#REF!</v>
      </c>
      <c r="T166" s="19" t="e">
        <v>#REF!</v>
      </c>
      <c r="U166" s="19" t="e">
        <v>#REF!</v>
      </c>
      <c r="V166" s="19" t="e">
        <v>#REF!</v>
      </c>
      <c r="W166" s="19" t="e">
        <v>#REF!</v>
      </c>
      <c r="X166" s="19" t="e">
        <v>#REF!</v>
      </c>
      <c r="Y166" s="19" t="e">
        <v>#REF!</v>
      </c>
      <c r="Z166" s="19" t="e">
        <v>#REF!</v>
      </c>
      <c r="AA166" s="19" t="e">
        <v>#REF!</v>
      </c>
      <c r="AB166" s="19" t="e">
        <v>#REF!</v>
      </c>
      <c r="AC166" s="19" t="e">
        <v>#REF!</v>
      </c>
      <c r="AD166" s="19" t="e">
        <v>#REF!</v>
      </c>
      <c r="AE166" s="19" t="e">
        <v>#REF!</v>
      </c>
      <c r="AF166" s="19" t="e">
        <v>#REF!</v>
      </c>
      <c r="AG166" s="19" t="e">
        <v>#REF!</v>
      </c>
      <c r="AH166" s="19" t="e">
        <v>#REF!</v>
      </c>
      <c r="AI166" s="19" t="e">
        <v>#REF!</v>
      </c>
      <c r="AJ166" s="19" t="e">
        <v>#REF!</v>
      </c>
      <c r="AK166" s="19" t="e">
        <v>#REF!</v>
      </c>
      <c r="AL166" s="19" t="e">
        <v>#REF!</v>
      </c>
      <c r="AM166" s="19" t="e">
        <v>#REF!</v>
      </c>
      <c r="AN166" s="19" t="e">
        <v>#REF!</v>
      </c>
      <c r="AO166" s="19" t="e">
        <v>#REF!</v>
      </c>
      <c r="AP166" s="19" t="e">
        <v>#REF!</v>
      </c>
      <c r="AQ166" s="19" t="e">
        <v>#REF!</v>
      </c>
      <c r="AR166" s="19" t="e">
        <v>#REF!</v>
      </c>
      <c r="AS166" s="19" t="e">
        <v>#REF!</v>
      </c>
      <c r="AT166" s="19" t="e">
        <v>#REF!</v>
      </c>
      <c r="AU166" s="19" t="e">
        <v>#REF!</v>
      </c>
      <c r="AV166" s="19" t="e">
        <v>#REF!</v>
      </c>
      <c r="AW166" s="19" t="e">
        <v>#REF!</v>
      </c>
      <c r="AX166" s="19" t="e">
        <v>#REF!</v>
      </c>
      <c r="AY166" s="19" t="e">
        <v>#REF!</v>
      </c>
      <c r="AZ166" s="19" t="e">
        <v>#REF!</v>
      </c>
      <c r="BA166" s="19" t="e">
        <v>#REF!</v>
      </c>
    </row>
    <row r="167" spans="2:53">
      <c r="B167" t="s">
        <v>78</v>
      </c>
      <c r="C167" s="19" t="e">
        <v>#REF!</v>
      </c>
      <c r="D167" s="19" t="e">
        <v>#REF!</v>
      </c>
      <c r="E167" s="19" t="e">
        <v>#REF!</v>
      </c>
      <c r="F167" s="19" t="e">
        <v>#REF!</v>
      </c>
      <c r="G167" s="19" t="e">
        <v>#REF!</v>
      </c>
      <c r="H167" s="19" t="e">
        <v>#REF!</v>
      </c>
      <c r="I167" s="19" t="e">
        <v>#REF!</v>
      </c>
      <c r="J167" s="19" t="e">
        <v>#REF!</v>
      </c>
      <c r="K167" s="19" t="e">
        <v>#REF!</v>
      </c>
      <c r="L167" s="19" t="e">
        <v>#REF!</v>
      </c>
      <c r="M167" s="19" t="e">
        <v>#REF!</v>
      </c>
      <c r="N167" s="19" t="e">
        <v>#REF!</v>
      </c>
      <c r="O167" s="19" t="e">
        <v>#REF!</v>
      </c>
      <c r="P167" s="19" t="e">
        <v>#REF!</v>
      </c>
      <c r="Q167" s="19" t="e">
        <v>#REF!</v>
      </c>
      <c r="R167" s="19" t="e">
        <v>#REF!</v>
      </c>
      <c r="S167" s="19" t="e">
        <v>#REF!</v>
      </c>
      <c r="T167" s="19" t="e">
        <v>#REF!</v>
      </c>
      <c r="U167" s="19" t="e">
        <v>#REF!</v>
      </c>
      <c r="V167" s="19" t="e">
        <v>#REF!</v>
      </c>
      <c r="W167" s="19" t="e">
        <v>#REF!</v>
      </c>
      <c r="X167" s="19" t="e">
        <v>#REF!</v>
      </c>
      <c r="Y167" s="19" t="e">
        <v>#REF!</v>
      </c>
      <c r="Z167" s="19" t="e">
        <v>#REF!</v>
      </c>
      <c r="AA167" s="19" t="e">
        <v>#REF!</v>
      </c>
      <c r="AB167" s="19" t="e">
        <v>#REF!</v>
      </c>
      <c r="AC167" s="19" t="e">
        <v>#REF!</v>
      </c>
      <c r="AD167" s="19" t="e">
        <v>#REF!</v>
      </c>
      <c r="AE167" s="19" t="e">
        <v>#REF!</v>
      </c>
      <c r="AF167" s="19" t="e">
        <v>#REF!</v>
      </c>
      <c r="AG167" s="19" t="e">
        <v>#REF!</v>
      </c>
      <c r="AH167" s="19" t="e">
        <v>#REF!</v>
      </c>
      <c r="AI167" s="19" t="e">
        <v>#REF!</v>
      </c>
      <c r="AJ167" s="19" t="e">
        <v>#REF!</v>
      </c>
      <c r="AK167" s="19" t="e">
        <v>#REF!</v>
      </c>
      <c r="AL167" s="19" t="e">
        <v>#REF!</v>
      </c>
      <c r="AM167" s="19" t="e">
        <v>#REF!</v>
      </c>
      <c r="AN167" s="19" t="e">
        <v>#REF!</v>
      </c>
      <c r="AO167" s="19" t="e">
        <v>#REF!</v>
      </c>
      <c r="AP167" s="19" t="e">
        <v>#REF!</v>
      </c>
      <c r="AQ167" s="19" t="e">
        <v>#REF!</v>
      </c>
      <c r="AR167" s="19" t="e">
        <v>#REF!</v>
      </c>
      <c r="AS167" s="19" t="e">
        <v>#REF!</v>
      </c>
      <c r="AT167" s="19" t="e">
        <v>#REF!</v>
      </c>
      <c r="AU167" s="19" t="e">
        <v>#REF!</v>
      </c>
      <c r="AV167" s="19" t="e">
        <v>#REF!</v>
      </c>
      <c r="AW167" s="19" t="e">
        <v>#REF!</v>
      </c>
      <c r="AX167" s="19" t="e">
        <v>#REF!</v>
      </c>
      <c r="AY167" s="19" t="e">
        <v>#REF!</v>
      </c>
      <c r="AZ167" s="19" t="e">
        <v>#REF!</v>
      </c>
      <c r="BA167" s="19" t="e">
        <v>#REF!</v>
      </c>
    </row>
    <row r="168" spans="2:53">
      <c r="B168" t="s">
        <v>143</v>
      </c>
      <c r="C168" s="19" t="e">
        <v>#REF!</v>
      </c>
      <c r="D168" s="19" t="e">
        <v>#REF!</v>
      </c>
      <c r="E168" s="19" t="e">
        <v>#REF!</v>
      </c>
      <c r="F168" s="19" t="e">
        <v>#REF!</v>
      </c>
      <c r="G168" s="19" t="e">
        <v>#REF!</v>
      </c>
      <c r="H168" s="19" t="e">
        <v>#REF!</v>
      </c>
      <c r="I168" s="19" t="e">
        <v>#REF!</v>
      </c>
      <c r="J168" s="19" t="e">
        <v>#REF!</v>
      </c>
      <c r="K168" s="19" t="e">
        <v>#REF!</v>
      </c>
      <c r="L168" s="19" t="e">
        <v>#REF!</v>
      </c>
      <c r="M168" s="19" t="e">
        <v>#REF!</v>
      </c>
      <c r="N168" s="19" t="e">
        <v>#REF!</v>
      </c>
      <c r="O168" s="19" t="e">
        <v>#REF!</v>
      </c>
      <c r="P168" s="19" t="e">
        <v>#REF!</v>
      </c>
      <c r="Q168" s="19" t="e">
        <v>#REF!</v>
      </c>
      <c r="R168" s="19" t="e">
        <v>#REF!</v>
      </c>
      <c r="S168" s="19" t="e">
        <v>#REF!</v>
      </c>
      <c r="T168" s="19" t="e">
        <v>#REF!</v>
      </c>
      <c r="U168" s="19" t="e">
        <v>#REF!</v>
      </c>
      <c r="V168" s="19" t="e">
        <v>#REF!</v>
      </c>
      <c r="W168" s="19" t="e">
        <v>#REF!</v>
      </c>
      <c r="X168" s="19" t="e">
        <v>#REF!</v>
      </c>
      <c r="Y168" s="19" t="e">
        <v>#REF!</v>
      </c>
      <c r="Z168" s="19" t="e">
        <v>#REF!</v>
      </c>
      <c r="AA168" s="19" t="e">
        <v>#REF!</v>
      </c>
      <c r="AB168" s="19" t="e">
        <v>#REF!</v>
      </c>
      <c r="AC168" s="19" t="e">
        <v>#REF!</v>
      </c>
      <c r="AD168" s="19" t="e">
        <v>#REF!</v>
      </c>
      <c r="AE168" s="19" t="e">
        <v>#REF!</v>
      </c>
      <c r="AF168" s="19" t="e">
        <v>#REF!</v>
      </c>
      <c r="AG168" s="19" t="e">
        <v>#REF!</v>
      </c>
      <c r="AH168" s="19" t="e">
        <v>#REF!</v>
      </c>
      <c r="AI168" s="19" t="e">
        <v>#REF!</v>
      </c>
      <c r="AJ168" s="19" t="e">
        <v>#REF!</v>
      </c>
      <c r="AK168" s="19" t="e">
        <v>#REF!</v>
      </c>
      <c r="AL168" s="19" t="e">
        <v>#REF!</v>
      </c>
      <c r="AM168" s="19" t="e">
        <v>#REF!</v>
      </c>
      <c r="AN168" s="19" t="e">
        <v>#REF!</v>
      </c>
      <c r="AO168" s="19" t="e">
        <v>#REF!</v>
      </c>
      <c r="AP168" s="19" t="e">
        <v>#REF!</v>
      </c>
      <c r="AQ168" s="19" t="e">
        <v>#REF!</v>
      </c>
      <c r="AR168" s="19" t="e">
        <v>#REF!</v>
      </c>
      <c r="AS168" s="19" t="e">
        <v>#REF!</v>
      </c>
      <c r="AT168" s="19" t="e">
        <v>#REF!</v>
      </c>
      <c r="AU168" s="19" t="e">
        <v>#REF!</v>
      </c>
      <c r="AV168" s="19" t="e">
        <v>#REF!</v>
      </c>
      <c r="AW168" s="19" t="e">
        <v>#REF!</v>
      </c>
      <c r="AX168" s="19" t="e">
        <v>#REF!</v>
      </c>
      <c r="AY168" s="19" t="e">
        <v>#REF!</v>
      </c>
      <c r="AZ168" s="19" t="e">
        <v>#REF!</v>
      </c>
      <c r="BA168" s="19" t="e">
        <v>#REF!</v>
      </c>
    </row>
    <row r="169" spans="2:53">
      <c r="B169" t="s">
        <v>73</v>
      </c>
      <c r="C169" s="19" t="e">
        <v>#REF!</v>
      </c>
      <c r="D169" s="19" t="e">
        <v>#REF!</v>
      </c>
      <c r="E169" s="19" t="e">
        <v>#REF!</v>
      </c>
      <c r="F169" s="19" t="e">
        <v>#REF!</v>
      </c>
      <c r="G169" s="19" t="e">
        <v>#REF!</v>
      </c>
      <c r="H169" s="19" t="e">
        <v>#REF!</v>
      </c>
      <c r="I169" s="19" t="e">
        <v>#REF!</v>
      </c>
      <c r="J169" s="19" t="e">
        <v>#REF!</v>
      </c>
      <c r="K169" s="19" t="e">
        <v>#REF!</v>
      </c>
      <c r="L169" s="19" t="e">
        <v>#REF!</v>
      </c>
      <c r="M169" s="19" t="e">
        <v>#REF!</v>
      </c>
      <c r="N169" s="19" t="e">
        <v>#REF!</v>
      </c>
      <c r="O169" s="19" t="e">
        <v>#REF!</v>
      </c>
      <c r="P169" s="19" t="e">
        <v>#REF!</v>
      </c>
      <c r="Q169" s="19" t="e">
        <v>#REF!</v>
      </c>
      <c r="R169" s="19" t="e">
        <v>#REF!</v>
      </c>
      <c r="S169" s="19" t="e">
        <v>#REF!</v>
      </c>
      <c r="T169" s="19" t="e">
        <v>#REF!</v>
      </c>
      <c r="U169" s="19" t="e">
        <v>#REF!</v>
      </c>
      <c r="V169" s="19" t="e">
        <v>#REF!</v>
      </c>
      <c r="W169" s="19" t="e">
        <v>#REF!</v>
      </c>
      <c r="X169" s="19" t="e">
        <v>#REF!</v>
      </c>
      <c r="Y169" s="19" t="e">
        <v>#REF!</v>
      </c>
      <c r="Z169" s="19" t="e">
        <v>#REF!</v>
      </c>
      <c r="AA169" s="19" t="e">
        <v>#REF!</v>
      </c>
      <c r="AB169" s="19" t="e">
        <v>#REF!</v>
      </c>
      <c r="AC169" s="19" t="e">
        <v>#REF!</v>
      </c>
      <c r="AD169" s="19" t="e">
        <v>#REF!</v>
      </c>
      <c r="AE169" s="19" t="e">
        <v>#REF!</v>
      </c>
      <c r="AF169" s="19" t="e">
        <v>#REF!</v>
      </c>
      <c r="AG169" s="19" t="e">
        <v>#REF!</v>
      </c>
      <c r="AH169" s="19" t="e">
        <v>#REF!</v>
      </c>
      <c r="AI169" s="19" t="e">
        <v>#REF!</v>
      </c>
      <c r="AJ169" s="19" t="e">
        <v>#REF!</v>
      </c>
      <c r="AK169" s="19" t="e">
        <v>#REF!</v>
      </c>
      <c r="AL169" s="19" t="e">
        <v>#REF!</v>
      </c>
      <c r="AM169" s="19" t="e">
        <v>#REF!</v>
      </c>
      <c r="AN169" s="19" t="e">
        <v>#REF!</v>
      </c>
      <c r="AO169" s="19" t="e">
        <v>#REF!</v>
      </c>
      <c r="AP169" s="19" t="e">
        <v>#REF!</v>
      </c>
      <c r="AQ169" s="19" t="e">
        <v>#REF!</v>
      </c>
      <c r="AR169" s="19" t="e">
        <v>#REF!</v>
      </c>
      <c r="AS169" s="19" t="e">
        <v>#REF!</v>
      </c>
      <c r="AT169" s="19" t="e">
        <v>#REF!</v>
      </c>
      <c r="AU169" s="19" t="e">
        <v>#REF!</v>
      </c>
      <c r="AV169" s="19" t="e">
        <v>#REF!</v>
      </c>
      <c r="AW169" s="19" t="e">
        <v>#REF!</v>
      </c>
      <c r="AX169" s="19" t="e">
        <v>#REF!</v>
      </c>
      <c r="AY169" s="19" t="e">
        <v>#REF!</v>
      </c>
      <c r="AZ169" s="19" t="e">
        <v>#REF!</v>
      </c>
      <c r="BA169" s="19" t="e">
        <v>#REF!</v>
      </c>
    </row>
    <row r="170" spans="2:53">
      <c r="B170" s="20" t="s">
        <v>82</v>
      </c>
      <c r="C170" s="34" t="e">
        <v>#REF!</v>
      </c>
      <c r="D170" s="34" t="e">
        <v>#REF!</v>
      </c>
      <c r="E170" s="34" t="e">
        <v>#REF!</v>
      </c>
      <c r="F170" s="34" t="e">
        <v>#REF!</v>
      </c>
      <c r="G170" s="34" t="e">
        <v>#REF!</v>
      </c>
      <c r="H170" s="34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20" t="s">
        <v>84</v>
      </c>
      <c r="C172" s="19" t="e">
        <f t="shared" ref="C172:AH172" si="2">SUM(C120:C170)</f>
        <v>#REF!</v>
      </c>
      <c r="D172" s="19" t="e">
        <f t="shared" si="2"/>
        <v>#REF!</v>
      </c>
      <c r="E172" s="19" t="e">
        <f t="shared" si="2"/>
        <v>#REF!</v>
      </c>
      <c r="F172" s="19" t="e">
        <f t="shared" si="2"/>
        <v>#REF!</v>
      </c>
      <c r="G172" s="19" t="e">
        <f t="shared" si="2"/>
        <v>#REF!</v>
      </c>
      <c r="H172" s="19" t="e">
        <f t="shared" si="2"/>
        <v>#REF!</v>
      </c>
      <c r="I172" s="19" t="e">
        <f t="shared" si="2"/>
        <v>#REF!</v>
      </c>
      <c r="J172" s="19" t="e">
        <f t="shared" si="2"/>
        <v>#REF!</v>
      </c>
      <c r="K172" s="19" t="e">
        <f t="shared" si="2"/>
        <v>#REF!</v>
      </c>
      <c r="L172" s="19" t="e">
        <f t="shared" si="2"/>
        <v>#REF!</v>
      </c>
      <c r="M172" s="19" t="e">
        <f t="shared" si="2"/>
        <v>#REF!</v>
      </c>
      <c r="N172" s="19" t="e">
        <f>SUM(N120:N170)</f>
        <v>#REF!</v>
      </c>
      <c r="O172" s="19" t="e">
        <f t="shared" si="2"/>
        <v>#REF!</v>
      </c>
      <c r="P172" s="19" t="e">
        <f t="shared" si="2"/>
        <v>#REF!</v>
      </c>
      <c r="Q172" s="19" t="e">
        <f t="shared" si="2"/>
        <v>#REF!</v>
      </c>
      <c r="R172" s="19" t="e">
        <f t="shared" si="2"/>
        <v>#REF!</v>
      </c>
      <c r="S172" s="19" t="e">
        <f t="shared" si="2"/>
        <v>#REF!</v>
      </c>
      <c r="T172" s="19" t="e">
        <f t="shared" si="2"/>
        <v>#REF!</v>
      </c>
      <c r="U172" s="19" t="e">
        <f t="shared" si="2"/>
        <v>#REF!</v>
      </c>
      <c r="V172" s="19" t="e">
        <f t="shared" si="2"/>
        <v>#REF!</v>
      </c>
      <c r="W172" s="19" t="e">
        <f t="shared" si="2"/>
        <v>#REF!</v>
      </c>
      <c r="X172" s="19" t="e">
        <f t="shared" si="2"/>
        <v>#REF!</v>
      </c>
      <c r="Y172" s="19" t="e">
        <f t="shared" si="2"/>
        <v>#REF!</v>
      </c>
      <c r="Z172" s="19" t="e">
        <f t="shared" si="2"/>
        <v>#REF!</v>
      </c>
      <c r="AA172" s="19" t="e">
        <f t="shared" si="2"/>
        <v>#REF!</v>
      </c>
      <c r="AB172" s="19" t="e">
        <f t="shared" si="2"/>
        <v>#REF!</v>
      </c>
      <c r="AC172" s="19" t="e">
        <f t="shared" si="2"/>
        <v>#REF!</v>
      </c>
      <c r="AD172" s="19" t="e">
        <f t="shared" si="2"/>
        <v>#REF!</v>
      </c>
      <c r="AE172" s="19" t="e">
        <f t="shared" si="2"/>
        <v>#REF!</v>
      </c>
      <c r="AF172" s="19" t="e">
        <f t="shared" si="2"/>
        <v>#REF!</v>
      </c>
      <c r="AG172" s="19" t="e">
        <f t="shared" si="2"/>
        <v>#REF!</v>
      </c>
      <c r="AH172" s="19" t="e">
        <f t="shared" si="2"/>
        <v>#REF!</v>
      </c>
      <c r="AI172" s="19" t="e">
        <f t="shared" ref="AI172:BA172" si="3">SUM(AI120:AI170)</f>
        <v>#REF!</v>
      </c>
      <c r="AJ172" s="19" t="e">
        <f t="shared" si="3"/>
        <v>#REF!</v>
      </c>
      <c r="AK172" s="19" t="e">
        <f t="shared" si="3"/>
        <v>#REF!</v>
      </c>
      <c r="AL172" s="19" t="e">
        <f t="shared" si="3"/>
        <v>#REF!</v>
      </c>
      <c r="AM172" s="19" t="e">
        <f t="shared" si="3"/>
        <v>#REF!</v>
      </c>
      <c r="AN172" s="19" t="e">
        <f t="shared" si="3"/>
        <v>#REF!</v>
      </c>
      <c r="AO172" s="19" t="e">
        <f t="shared" si="3"/>
        <v>#REF!</v>
      </c>
      <c r="AP172" s="19" t="e">
        <f t="shared" si="3"/>
        <v>#REF!</v>
      </c>
      <c r="AQ172" s="19" t="e">
        <f t="shared" si="3"/>
        <v>#REF!</v>
      </c>
      <c r="AR172" s="19" t="e">
        <f t="shared" si="3"/>
        <v>#REF!</v>
      </c>
      <c r="AS172" s="19" t="e">
        <f t="shared" si="3"/>
        <v>#REF!</v>
      </c>
      <c r="AT172" s="19" t="e">
        <f t="shared" si="3"/>
        <v>#REF!</v>
      </c>
      <c r="AU172" s="19" t="e">
        <f t="shared" si="3"/>
        <v>#REF!</v>
      </c>
      <c r="AV172" s="19" t="e">
        <f t="shared" si="3"/>
        <v>#REF!</v>
      </c>
      <c r="AW172" s="19" t="e">
        <f t="shared" si="3"/>
        <v>#REF!</v>
      </c>
      <c r="AX172" s="19" t="e">
        <f t="shared" si="3"/>
        <v>#REF!</v>
      </c>
      <c r="AY172" s="19" t="e">
        <f t="shared" si="3"/>
        <v>#REF!</v>
      </c>
      <c r="AZ172" s="19" t="e">
        <f t="shared" si="3"/>
        <v>#REF!</v>
      </c>
      <c r="BA172" s="19" t="e">
        <f t="shared" si="3"/>
        <v>#REF!</v>
      </c>
    </row>
    <row r="174" spans="2:53">
      <c r="B174" s="20" t="s">
        <v>87</v>
      </c>
      <c r="C174" s="19" t="e">
        <f t="shared" ref="C174:AH174" si="4">C172-C113</f>
        <v>#REF!</v>
      </c>
      <c r="D174" s="19" t="e">
        <f t="shared" si="4"/>
        <v>#REF!</v>
      </c>
      <c r="E174" s="19" t="e">
        <f t="shared" si="4"/>
        <v>#REF!</v>
      </c>
      <c r="F174" s="19" t="e">
        <f t="shared" si="4"/>
        <v>#REF!</v>
      </c>
      <c r="G174" s="19" t="e">
        <f t="shared" si="4"/>
        <v>#REF!</v>
      </c>
      <c r="H174" s="19" t="e">
        <f t="shared" si="4"/>
        <v>#REF!</v>
      </c>
      <c r="I174" s="19" t="e">
        <f t="shared" si="4"/>
        <v>#REF!</v>
      </c>
      <c r="J174" s="19" t="e">
        <f t="shared" si="4"/>
        <v>#REF!</v>
      </c>
      <c r="K174" s="19" t="e">
        <f t="shared" si="4"/>
        <v>#REF!</v>
      </c>
      <c r="L174" s="19" t="e">
        <f t="shared" si="4"/>
        <v>#REF!</v>
      </c>
      <c r="M174" s="19" t="e">
        <f t="shared" si="4"/>
        <v>#REF!</v>
      </c>
      <c r="N174" s="19" t="e">
        <f t="shared" si="4"/>
        <v>#REF!</v>
      </c>
      <c r="O174" s="19" t="e">
        <f t="shared" si="4"/>
        <v>#REF!</v>
      </c>
      <c r="P174" s="19" t="e">
        <f t="shared" si="4"/>
        <v>#REF!</v>
      </c>
      <c r="Q174" s="19" t="e">
        <f t="shared" si="4"/>
        <v>#REF!</v>
      </c>
      <c r="R174" s="19" t="e">
        <f t="shared" si="4"/>
        <v>#REF!</v>
      </c>
      <c r="S174" s="19" t="e">
        <f t="shared" si="4"/>
        <v>#REF!</v>
      </c>
      <c r="T174" s="19" t="e">
        <f t="shared" si="4"/>
        <v>#REF!</v>
      </c>
      <c r="U174" s="19" t="e">
        <f t="shared" si="4"/>
        <v>#REF!</v>
      </c>
      <c r="V174" s="19" t="e">
        <f t="shared" si="4"/>
        <v>#REF!</v>
      </c>
      <c r="W174" s="19" t="e">
        <f t="shared" si="4"/>
        <v>#REF!</v>
      </c>
      <c r="X174" s="19" t="e">
        <f t="shared" si="4"/>
        <v>#REF!</v>
      </c>
      <c r="Y174" s="19" t="e">
        <f t="shared" si="4"/>
        <v>#REF!</v>
      </c>
      <c r="Z174" s="19" t="e">
        <f t="shared" si="4"/>
        <v>#REF!</v>
      </c>
      <c r="AA174" s="19" t="e">
        <f t="shared" si="4"/>
        <v>#REF!</v>
      </c>
      <c r="AB174" s="19" t="e">
        <f t="shared" si="4"/>
        <v>#REF!</v>
      </c>
      <c r="AC174" s="19" t="e">
        <f t="shared" si="4"/>
        <v>#REF!</v>
      </c>
      <c r="AD174" s="19" t="e">
        <f t="shared" si="4"/>
        <v>#REF!</v>
      </c>
      <c r="AE174" s="19" t="e">
        <f t="shared" si="4"/>
        <v>#REF!</v>
      </c>
      <c r="AF174" s="19" t="e">
        <f t="shared" si="4"/>
        <v>#REF!</v>
      </c>
      <c r="AG174" s="19" t="e">
        <f t="shared" si="4"/>
        <v>#REF!</v>
      </c>
      <c r="AH174" s="19" t="e">
        <f t="shared" si="4"/>
        <v>#REF!</v>
      </c>
      <c r="AI174" s="19" t="e">
        <f t="shared" ref="AI174:BA174" si="5">AI172-AI113</f>
        <v>#REF!</v>
      </c>
      <c r="AJ174" s="19" t="e">
        <f t="shared" si="5"/>
        <v>#REF!</v>
      </c>
      <c r="AK174" s="19" t="e">
        <f t="shared" si="5"/>
        <v>#REF!</v>
      </c>
      <c r="AL174" s="19" t="e">
        <f t="shared" si="5"/>
        <v>#REF!</v>
      </c>
      <c r="AM174" s="19" t="e">
        <f t="shared" si="5"/>
        <v>#REF!</v>
      </c>
      <c r="AN174" s="19" t="e">
        <f t="shared" si="5"/>
        <v>#REF!</v>
      </c>
      <c r="AO174" s="19" t="e">
        <f t="shared" si="5"/>
        <v>#REF!</v>
      </c>
      <c r="AP174" s="19" t="e">
        <f t="shared" si="5"/>
        <v>#REF!</v>
      </c>
      <c r="AQ174" s="19" t="e">
        <f t="shared" si="5"/>
        <v>#REF!</v>
      </c>
      <c r="AR174" s="19" t="e">
        <f t="shared" si="5"/>
        <v>#REF!</v>
      </c>
      <c r="AS174" s="19" t="e">
        <f t="shared" si="5"/>
        <v>#REF!</v>
      </c>
      <c r="AT174" s="19" t="e">
        <f t="shared" si="5"/>
        <v>#REF!</v>
      </c>
      <c r="AU174" s="19" t="e">
        <f t="shared" si="5"/>
        <v>#REF!</v>
      </c>
      <c r="AV174" s="19" t="e">
        <f t="shared" si="5"/>
        <v>#REF!</v>
      </c>
      <c r="AW174" s="19" t="e">
        <f t="shared" si="5"/>
        <v>#REF!</v>
      </c>
      <c r="AX174" s="19" t="e">
        <f t="shared" si="5"/>
        <v>#REF!</v>
      </c>
      <c r="AY174" s="19" t="e">
        <f t="shared" si="5"/>
        <v>#REF!</v>
      </c>
      <c r="AZ174" s="19" t="e">
        <f t="shared" si="5"/>
        <v>#REF!</v>
      </c>
      <c r="BA174" s="19" t="e">
        <f t="shared" si="5"/>
        <v>#REF!</v>
      </c>
    </row>
    <row r="178" spans="1:12" ht="9.9499999999999993" customHeight="1"/>
    <row r="179" spans="1:12" ht="9.9499999999999993" customHeight="1"/>
    <row r="180" spans="1:12" ht="9.9499999999999993" customHeight="1">
      <c r="C180" s="38" t="s">
        <v>142</v>
      </c>
      <c r="D180" s="38" t="s">
        <v>138</v>
      </c>
      <c r="E180" s="38" t="s">
        <v>139</v>
      </c>
      <c r="F180" s="38" t="s">
        <v>140</v>
      </c>
      <c r="G180" s="38" t="s">
        <v>141</v>
      </c>
      <c r="L180" s="38" t="s">
        <v>141</v>
      </c>
    </row>
    <row r="181" spans="1:12" ht="9.9499999999999993" customHeight="1">
      <c r="A181" s="27">
        <v>101</v>
      </c>
      <c r="B181" s="29" t="s">
        <v>88</v>
      </c>
      <c r="C181" s="37">
        <f>RENDA!I2*1000</f>
        <v>491.03589726282235</v>
      </c>
      <c r="D181" s="37" t="e">
        <f t="shared" ref="D181:D212" si="6">(J181*1000)-C181</f>
        <v>#VALUE!</v>
      </c>
      <c r="E181" s="37" t="e">
        <f t="shared" ref="E181:E212" si="7">F181-J181*1000</f>
        <v>#REF!</v>
      </c>
      <c r="F181" s="37" t="e">
        <f>C172*1000</f>
        <v>#REF!</v>
      </c>
      <c r="G181" s="37">
        <v>22</v>
      </c>
      <c r="I181" t="s">
        <v>28</v>
      </c>
      <c r="J181" s="19" t="e">
        <f>C113</f>
        <v>#VALUE!</v>
      </c>
      <c r="K181" s="19"/>
      <c r="L181" s="37">
        <v>21</v>
      </c>
    </row>
    <row r="182" spans="1:12" ht="9.9499999999999993" customHeight="1">
      <c r="A182" s="27">
        <v>102</v>
      </c>
      <c r="B182" s="29" t="s">
        <v>89</v>
      </c>
      <c r="C182" s="37">
        <f>RENDA!I3*1000</f>
        <v>332.780432391771</v>
      </c>
      <c r="D182" s="37" t="e">
        <f t="shared" si="6"/>
        <v>#VALUE!</v>
      </c>
      <c r="E182" s="37" t="e">
        <f t="shared" si="7"/>
        <v>#REF!</v>
      </c>
      <c r="F182" s="37" t="e">
        <f>D172*1000</f>
        <v>#REF!</v>
      </c>
      <c r="G182" s="37">
        <v>19</v>
      </c>
      <c r="I182" t="s">
        <v>29</v>
      </c>
      <c r="J182" s="19" t="e">
        <f>D113</f>
        <v>#VALUE!</v>
      </c>
      <c r="L182" s="37">
        <v>22</v>
      </c>
    </row>
    <row r="183" spans="1:12" ht="9.9499999999999993" customHeight="1">
      <c r="A183" s="27">
        <v>201</v>
      </c>
      <c r="B183" s="29" t="s">
        <v>90</v>
      </c>
      <c r="C183" s="37">
        <f>RENDA!I4*1000</f>
        <v>394.06469720405266</v>
      </c>
      <c r="D183" s="37" t="e">
        <f t="shared" si="6"/>
        <v>#VALUE!</v>
      </c>
      <c r="E183" s="37" t="e">
        <f t="shared" si="7"/>
        <v>#REF!</v>
      </c>
      <c r="F183" s="37" t="e">
        <f>E172*1000</f>
        <v>#REF!</v>
      </c>
      <c r="G183" s="37">
        <v>16</v>
      </c>
      <c r="I183" t="s">
        <v>80</v>
      </c>
      <c r="J183" s="19" t="e">
        <f>E113</f>
        <v>#VALUE!</v>
      </c>
      <c r="L183" s="37">
        <v>14</v>
      </c>
    </row>
    <row r="184" spans="1:12" ht="9.9499999999999993" customHeight="1">
      <c r="A184" s="27">
        <v>301</v>
      </c>
      <c r="B184" s="29" t="s">
        <v>91</v>
      </c>
      <c r="C184" s="37">
        <f>RENDA!I5*1000</f>
        <v>168.0495517711567</v>
      </c>
      <c r="D184" s="37" t="e">
        <f t="shared" si="6"/>
        <v>#VALUE!</v>
      </c>
      <c r="E184" s="37" t="e">
        <f t="shared" si="7"/>
        <v>#REF!</v>
      </c>
      <c r="F184" s="37" t="e">
        <f>F172*1000</f>
        <v>#REF!</v>
      </c>
      <c r="G184" s="37">
        <v>24</v>
      </c>
      <c r="I184" t="s">
        <v>30</v>
      </c>
      <c r="J184" s="19" t="e">
        <f>F113</f>
        <v>#VALUE!</v>
      </c>
      <c r="L184" s="37">
        <v>27</v>
      </c>
    </row>
    <row r="185" spans="1:12" ht="9.9499999999999993" customHeight="1">
      <c r="A185" s="27">
        <v>302</v>
      </c>
      <c r="B185" s="29" t="s">
        <v>92</v>
      </c>
      <c r="C185" s="37">
        <f>RENDA!I6*1000</f>
        <v>534.20725962967515</v>
      </c>
      <c r="D185" s="37" t="e">
        <f t="shared" si="6"/>
        <v>#VALUE!</v>
      </c>
      <c r="E185" s="37" t="e">
        <f t="shared" si="7"/>
        <v>#REF!</v>
      </c>
      <c r="F185" s="37" t="e">
        <f>G172*1000</f>
        <v>#REF!</v>
      </c>
      <c r="G185" s="37">
        <v>11</v>
      </c>
      <c r="I185" t="s">
        <v>31</v>
      </c>
      <c r="J185" s="19" t="e">
        <f>G113</f>
        <v>#VALUE!</v>
      </c>
      <c r="L185" s="37">
        <v>13</v>
      </c>
    </row>
    <row r="186" spans="1:12" ht="9.9499999999999993" customHeight="1">
      <c r="A186" s="27">
        <v>303</v>
      </c>
      <c r="B186" s="29" t="s">
        <v>93</v>
      </c>
      <c r="C186" s="37">
        <f>RENDA!I7*1000</f>
        <v>210.54835537369669</v>
      </c>
      <c r="D186" s="37" t="e">
        <f t="shared" si="6"/>
        <v>#VALUE!</v>
      </c>
      <c r="E186" s="37" t="e">
        <f t="shared" si="7"/>
        <v>#REF!</v>
      </c>
      <c r="F186" s="37" t="e">
        <f>H172*1000</f>
        <v>#REF!</v>
      </c>
      <c r="G186" s="37">
        <v>33</v>
      </c>
      <c r="I186" t="s">
        <v>32</v>
      </c>
      <c r="J186" s="19" t="e">
        <f>H113</f>
        <v>#VALUE!</v>
      </c>
      <c r="L186" s="37">
        <v>35</v>
      </c>
    </row>
    <row r="187" spans="1:12" ht="9.9499999999999993" customHeight="1">
      <c r="A187" s="27">
        <v>304</v>
      </c>
      <c r="B187" s="29" t="s">
        <v>94</v>
      </c>
      <c r="C187" s="37">
        <f>RENDA!I8*1000</f>
        <v>367.93820739444169</v>
      </c>
      <c r="D187" s="37" t="e">
        <f t="shared" si="6"/>
        <v>#VALUE!</v>
      </c>
      <c r="E187" s="37" t="e">
        <f t="shared" si="7"/>
        <v>#REF!</v>
      </c>
      <c r="F187" s="37" t="e">
        <f>I172*1000</f>
        <v>#REF!</v>
      </c>
      <c r="G187" s="37">
        <v>28</v>
      </c>
      <c r="I187" t="s">
        <v>33</v>
      </c>
      <c r="J187" s="19" t="e">
        <f>I113</f>
        <v>#VALUE!</v>
      </c>
      <c r="L187" s="37">
        <v>28</v>
      </c>
    </row>
    <row r="188" spans="1:12" ht="9.9499999999999993" customHeight="1">
      <c r="A188" s="27">
        <v>305</v>
      </c>
      <c r="B188" s="29" t="s">
        <v>95</v>
      </c>
      <c r="C188" s="37">
        <f>RENDA!I9*1000</f>
        <v>138.86765882744601</v>
      </c>
      <c r="D188" s="37" t="e">
        <f t="shared" si="6"/>
        <v>#VALUE!</v>
      </c>
      <c r="E188" s="37" t="e">
        <f t="shared" si="7"/>
        <v>#REF!</v>
      </c>
      <c r="F188" s="37" t="e">
        <f>J172*1000</f>
        <v>#REF!</v>
      </c>
      <c r="G188" s="37">
        <v>38</v>
      </c>
      <c r="I188" t="s">
        <v>34</v>
      </c>
      <c r="J188" s="19" t="e">
        <f>J113</f>
        <v>#VALUE!</v>
      </c>
      <c r="L188" s="37">
        <v>44</v>
      </c>
    </row>
    <row r="189" spans="1:12" ht="9.9499999999999993" customHeight="1">
      <c r="A189" s="27">
        <v>306</v>
      </c>
      <c r="B189" s="29" t="s">
        <v>96</v>
      </c>
      <c r="C189" s="37">
        <f>RENDA!I10*1000</f>
        <v>259.35524684909018</v>
      </c>
      <c r="D189" s="37" t="e">
        <f t="shared" si="6"/>
        <v>#VALUE!</v>
      </c>
      <c r="E189" s="37" t="e">
        <f t="shared" si="7"/>
        <v>#REF!</v>
      </c>
      <c r="F189" s="37" t="e">
        <f>K172*1000</f>
        <v>#REF!</v>
      </c>
      <c r="G189" s="37">
        <v>23</v>
      </c>
      <c r="I189" t="s">
        <v>35</v>
      </c>
      <c r="J189" s="19" t="e">
        <f>K113</f>
        <v>#VALUE!</v>
      </c>
      <c r="L189" s="37">
        <v>23</v>
      </c>
    </row>
    <row r="190" spans="1:12" ht="9.9499999999999993" customHeight="1">
      <c r="A190" s="27">
        <v>307</v>
      </c>
      <c r="B190" s="29" t="s">
        <v>97</v>
      </c>
      <c r="C190" s="37">
        <f>RENDA!I11*1000</f>
        <v>292.67010523071275</v>
      </c>
      <c r="D190" s="37" t="e">
        <f t="shared" si="6"/>
        <v>#VALUE!</v>
      </c>
      <c r="E190" s="37" t="e">
        <f t="shared" si="7"/>
        <v>#REF!</v>
      </c>
      <c r="F190" s="37" t="e">
        <f>L172*1000</f>
        <v>#REF!</v>
      </c>
      <c r="G190" s="37">
        <v>26</v>
      </c>
      <c r="I190" t="s">
        <v>36</v>
      </c>
      <c r="J190" s="19" t="e">
        <f>L113</f>
        <v>#VALUE!</v>
      </c>
      <c r="L190" s="37">
        <v>26</v>
      </c>
    </row>
    <row r="191" spans="1:12" ht="9.9499999999999993" customHeight="1">
      <c r="A191" s="27">
        <v>308</v>
      </c>
      <c r="B191" s="29" t="s">
        <v>98</v>
      </c>
      <c r="C191" s="37">
        <f>RENDA!I12*1000</f>
        <v>501.7934580634834</v>
      </c>
      <c r="D191" s="37" t="e">
        <f t="shared" si="6"/>
        <v>#VALUE!</v>
      </c>
      <c r="E191" s="37" t="e">
        <f t="shared" si="7"/>
        <v>#REF!</v>
      </c>
      <c r="F191" s="37" t="e">
        <f>M172*1000</f>
        <v>#REF!</v>
      </c>
      <c r="G191" s="37">
        <v>12</v>
      </c>
      <c r="I191" t="s">
        <v>37</v>
      </c>
      <c r="J191" s="19" t="e">
        <f>M113</f>
        <v>#VALUE!</v>
      </c>
      <c r="L191" s="37">
        <v>11</v>
      </c>
    </row>
    <row r="192" spans="1:12" ht="9.9499999999999993" customHeight="1">
      <c r="A192" s="27">
        <v>309</v>
      </c>
      <c r="B192" s="29" t="s">
        <v>99</v>
      </c>
      <c r="C192" s="37">
        <f>RENDA!I13*1000</f>
        <v>21.386694022243979</v>
      </c>
      <c r="D192" s="37" t="e">
        <f t="shared" si="6"/>
        <v>#VALUE!</v>
      </c>
      <c r="E192" s="37" t="e">
        <f t="shared" si="7"/>
        <v>#REF!</v>
      </c>
      <c r="F192" s="37" t="e">
        <f>N172*1000</f>
        <v>#REF!</v>
      </c>
      <c r="G192" s="37">
        <v>50</v>
      </c>
      <c r="I192" t="s">
        <v>38</v>
      </c>
      <c r="J192" s="19" t="e">
        <f>N113</f>
        <v>#VALUE!</v>
      </c>
      <c r="L192" s="37">
        <v>50</v>
      </c>
    </row>
    <row r="193" spans="1:51" ht="9.9499999999999993" customHeight="1">
      <c r="A193" s="27">
        <v>310</v>
      </c>
      <c r="B193" s="29" t="s">
        <v>100</v>
      </c>
      <c r="C193" s="37">
        <f>RENDA!I14*1000</f>
        <v>271.80228578461765</v>
      </c>
      <c r="D193" s="37" t="e">
        <f t="shared" si="6"/>
        <v>#VALUE!</v>
      </c>
      <c r="E193" s="37" t="e">
        <f t="shared" si="7"/>
        <v>#REF!</v>
      </c>
      <c r="F193" s="37" t="e">
        <f>O172*1000</f>
        <v>#REF!</v>
      </c>
      <c r="G193" s="37">
        <v>18</v>
      </c>
      <c r="I193" t="s">
        <v>39</v>
      </c>
      <c r="J193" s="19" t="e">
        <f>O113</f>
        <v>#VALUE!</v>
      </c>
      <c r="L193" s="37">
        <v>17</v>
      </c>
    </row>
    <row r="194" spans="1:51" ht="9.9499999999999993" customHeight="1">
      <c r="A194" s="27">
        <v>311</v>
      </c>
      <c r="B194" s="29" t="s">
        <v>101</v>
      </c>
      <c r="C194" s="37">
        <f>RENDA!I15*1000</f>
        <v>53.559765443311292</v>
      </c>
      <c r="D194" s="37" t="e">
        <f t="shared" si="6"/>
        <v>#VALUE!</v>
      </c>
      <c r="E194" s="37" t="e">
        <f t="shared" si="7"/>
        <v>#REF!</v>
      </c>
      <c r="F194" s="37" t="e">
        <f>P172*1000</f>
        <v>#REF!</v>
      </c>
      <c r="G194" s="37">
        <v>47</v>
      </c>
      <c r="I194" t="s">
        <v>40</v>
      </c>
      <c r="J194" s="19" t="e">
        <f>P113</f>
        <v>#VALUE!</v>
      </c>
      <c r="L194" s="37">
        <v>48</v>
      </c>
    </row>
    <row r="195" spans="1:51" ht="9.9499999999999993" customHeight="1">
      <c r="A195" s="27">
        <v>312</v>
      </c>
      <c r="B195" s="29" t="s">
        <v>102</v>
      </c>
      <c r="C195" s="37">
        <f>RENDA!I16*1000</f>
        <v>83.062835458055716</v>
      </c>
      <c r="D195" s="37" t="e">
        <f t="shared" si="6"/>
        <v>#VALUE!</v>
      </c>
      <c r="E195" s="37" t="e">
        <f t="shared" si="7"/>
        <v>#REF!</v>
      </c>
      <c r="F195" s="37" t="e">
        <f>Q172*1000</f>
        <v>#REF!</v>
      </c>
      <c r="G195" s="37">
        <v>49</v>
      </c>
      <c r="I195" t="s">
        <v>41</v>
      </c>
      <c r="J195" s="19" t="e">
        <f>Q113</f>
        <v>#VALUE!</v>
      </c>
      <c r="L195" s="37">
        <v>49</v>
      </c>
    </row>
    <row r="196" spans="1:51" ht="9.9499999999999993" customHeight="1">
      <c r="A196" s="27">
        <v>313</v>
      </c>
      <c r="B196" s="29" t="s">
        <v>103</v>
      </c>
      <c r="C196" s="37">
        <f>RENDA!I17*1000</f>
        <v>409.1103656405927</v>
      </c>
      <c r="D196" s="37" t="e">
        <f t="shared" si="6"/>
        <v>#VALUE!</v>
      </c>
      <c r="E196" s="37" t="e">
        <f t="shared" si="7"/>
        <v>#REF!</v>
      </c>
      <c r="F196" s="37" t="e">
        <f>R172*1000</f>
        <v>#REF!</v>
      </c>
      <c r="G196" s="37">
        <v>20</v>
      </c>
      <c r="I196" t="s">
        <v>42</v>
      </c>
      <c r="J196" s="19" t="e">
        <f>R113</f>
        <v>#VALUE!</v>
      </c>
      <c r="L196" s="37">
        <v>19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ht="9.9499999999999993" customHeight="1">
      <c r="A197" s="27">
        <v>314</v>
      </c>
      <c r="B197" s="29" t="s">
        <v>104</v>
      </c>
      <c r="C197" s="37">
        <f>RENDA!I18*1000</f>
        <v>90.467262323875957</v>
      </c>
      <c r="D197" s="37" t="e">
        <f t="shared" si="6"/>
        <v>#VALUE!</v>
      </c>
      <c r="E197" s="37" t="e">
        <f t="shared" si="7"/>
        <v>#REF!</v>
      </c>
      <c r="F197" s="37" t="e">
        <f>S172*1000</f>
        <v>#REF!</v>
      </c>
      <c r="G197" s="37">
        <v>44</v>
      </c>
      <c r="I197" t="s">
        <v>43</v>
      </c>
      <c r="J197" s="19" t="e">
        <f>S113</f>
        <v>#VALUE!</v>
      </c>
      <c r="L197" s="37">
        <v>45</v>
      </c>
    </row>
    <row r="198" spans="1:51" ht="9.9499999999999993" customHeight="1">
      <c r="A198" s="27">
        <v>315</v>
      </c>
      <c r="B198" s="29" t="s">
        <v>105</v>
      </c>
      <c r="C198" s="37">
        <f>RENDA!I19*1000</f>
        <v>135.46648505982134</v>
      </c>
      <c r="D198" s="37" t="e">
        <f t="shared" si="6"/>
        <v>#VALUE!</v>
      </c>
      <c r="E198" s="37" t="e">
        <f t="shared" si="7"/>
        <v>#REF!</v>
      </c>
      <c r="F198" s="37" t="e">
        <f>T172*1000</f>
        <v>#REF!</v>
      </c>
      <c r="G198" s="37">
        <v>34</v>
      </c>
      <c r="I198" t="s">
        <v>44</v>
      </c>
      <c r="J198" s="19" t="e">
        <f>T113</f>
        <v>#VALUE!</v>
      </c>
      <c r="L198" s="37">
        <v>38</v>
      </c>
    </row>
    <row r="199" spans="1:51" ht="9.9499999999999993" customHeight="1">
      <c r="A199" s="27">
        <v>316</v>
      </c>
      <c r="B199" s="29" t="s">
        <v>106</v>
      </c>
      <c r="C199" s="37">
        <f>RENDA!I20*1000</f>
        <v>177.35564733782797</v>
      </c>
      <c r="D199" s="37" t="e">
        <f t="shared" si="6"/>
        <v>#VALUE!</v>
      </c>
      <c r="E199" s="37" t="e">
        <f t="shared" si="7"/>
        <v>#REF!</v>
      </c>
      <c r="F199" s="37" t="e">
        <f>U172*1000</f>
        <v>#REF!</v>
      </c>
      <c r="G199" s="37">
        <v>42</v>
      </c>
      <c r="I199" t="s">
        <v>45</v>
      </c>
      <c r="J199" s="19" t="e">
        <f>U113</f>
        <v>#VALUE!</v>
      </c>
      <c r="L199" s="37">
        <v>41</v>
      </c>
    </row>
    <row r="200" spans="1:51" ht="9.9499999999999993" customHeight="1">
      <c r="A200" s="27">
        <v>317</v>
      </c>
      <c r="B200" s="29" t="s">
        <v>107</v>
      </c>
      <c r="C200" s="37">
        <f>RENDA!I21*1000</f>
        <v>308.10517486419656</v>
      </c>
      <c r="D200" s="37" t="e">
        <f t="shared" si="6"/>
        <v>#VALUE!</v>
      </c>
      <c r="E200" s="37" t="e">
        <f t="shared" si="7"/>
        <v>#REF!</v>
      </c>
      <c r="F200" s="37" t="e">
        <f>V172*1000</f>
        <v>#REF!</v>
      </c>
      <c r="G200" s="37">
        <v>29</v>
      </c>
      <c r="I200" t="s">
        <v>46</v>
      </c>
      <c r="J200" s="19" t="e">
        <f>V113</f>
        <v>#VALUE!</v>
      </c>
      <c r="L200" s="37">
        <v>29</v>
      </c>
    </row>
    <row r="201" spans="1:51" ht="9.9499999999999993" customHeight="1">
      <c r="A201" s="27">
        <v>318</v>
      </c>
      <c r="B201" s="29" t="s">
        <v>108</v>
      </c>
      <c r="C201" s="37">
        <f>RENDA!I22*1000</f>
        <v>247.3706078274646</v>
      </c>
      <c r="D201" s="37" t="e">
        <f t="shared" si="6"/>
        <v>#VALUE!</v>
      </c>
      <c r="E201" s="37" t="e">
        <f t="shared" si="7"/>
        <v>#REF!</v>
      </c>
      <c r="F201" s="37" t="e">
        <f>W172*1000</f>
        <v>#REF!</v>
      </c>
      <c r="G201" s="37">
        <v>39</v>
      </c>
      <c r="I201" t="s">
        <v>47</v>
      </c>
      <c r="J201" s="19" t="e">
        <f>W113</f>
        <v>#VALUE!</v>
      </c>
      <c r="L201" s="37">
        <v>37</v>
      </c>
    </row>
    <row r="202" spans="1:51" ht="9.9499999999999993" customHeight="1">
      <c r="A202" s="27">
        <v>319</v>
      </c>
      <c r="B202" s="29" t="s">
        <v>109</v>
      </c>
      <c r="C202" s="37">
        <f>RENDA!I23*1000</f>
        <v>521.57196852700747</v>
      </c>
      <c r="D202" s="37" t="e">
        <f t="shared" si="6"/>
        <v>#VALUE!</v>
      </c>
      <c r="E202" s="37" t="e">
        <f t="shared" si="7"/>
        <v>#REF!</v>
      </c>
      <c r="F202" s="37" t="e">
        <f>X172*1000</f>
        <v>#REF!</v>
      </c>
      <c r="G202" s="37">
        <v>13</v>
      </c>
      <c r="I202" t="s">
        <v>48</v>
      </c>
      <c r="J202" s="19" t="e">
        <f>X113</f>
        <v>#VALUE!</v>
      </c>
      <c r="L202" s="37">
        <v>12</v>
      </c>
    </row>
    <row r="203" spans="1:51" ht="9.9499999999999993" customHeight="1">
      <c r="A203" s="27">
        <v>320</v>
      </c>
      <c r="B203" s="29" t="s">
        <v>110</v>
      </c>
      <c r="C203" s="37">
        <f>RENDA!I24*1000</f>
        <v>351.42187282898624</v>
      </c>
      <c r="D203" s="37" t="e">
        <f t="shared" si="6"/>
        <v>#VALUE!</v>
      </c>
      <c r="E203" s="37" t="e">
        <f t="shared" si="7"/>
        <v>#REF!</v>
      </c>
      <c r="F203" s="37" t="e">
        <f>Y172*1000</f>
        <v>#REF!</v>
      </c>
      <c r="G203" s="37">
        <v>25</v>
      </c>
      <c r="I203" t="s">
        <v>49</v>
      </c>
      <c r="J203" s="19" t="e">
        <f>Y113</f>
        <v>#VALUE!</v>
      </c>
      <c r="L203" s="37">
        <v>24</v>
      </c>
    </row>
    <row r="204" spans="1:51" ht="9.9499999999999993" customHeight="1">
      <c r="A204" s="27">
        <v>321</v>
      </c>
      <c r="B204" s="29" t="s">
        <v>111</v>
      </c>
      <c r="C204" s="37">
        <f>RENDA!I25*1000</f>
        <v>298.91059261881509</v>
      </c>
      <c r="D204" s="37" t="e">
        <f t="shared" si="6"/>
        <v>#VALUE!</v>
      </c>
      <c r="E204" s="37" t="e">
        <f t="shared" si="7"/>
        <v>#REF!</v>
      </c>
      <c r="F204" s="37" t="e">
        <f>Z172*1000</f>
        <v>#REF!</v>
      </c>
      <c r="G204" s="37">
        <v>31</v>
      </c>
      <c r="I204" t="s">
        <v>50</v>
      </c>
      <c r="J204" s="19" t="e">
        <f>Z113</f>
        <v>#VALUE!</v>
      </c>
      <c r="L204" s="37">
        <v>30</v>
      </c>
    </row>
    <row r="205" spans="1:51" ht="9.9499999999999993" customHeight="1">
      <c r="A205" s="27">
        <v>322</v>
      </c>
      <c r="B205" s="29" t="s">
        <v>112</v>
      </c>
      <c r="C205" s="37">
        <f>RENDA!I26*1000</f>
        <v>169.75942178510084</v>
      </c>
      <c r="D205" s="37" t="e">
        <f t="shared" si="6"/>
        <v>#VALUE!</v>
      </c>
      <c r="E205" s="37" t="e">
        <f t="shared" si="7"/>
        <v>#REF!</v>
      </c>
      <c r="F205" s="37" t="e">
        <f>AA172*1000</f>
        <v>#REF!</v>
      </c>
      <c r="G205" s="37">
        <v>45</v>
      </c>
      <c r="I205" t="s">
        <v>51</v>
      </c>
      <c r="J205" s="19" t="e">
        <f>AA113</f>
        <v>#VALUE!</v>
      </c>
      <c r="L205" s="37">
        <v>42</v>
      </c>
    </row>
    <row r="206" spans="1:51" ht="9.9499999999999993" customHeight="1">
      <c r="A206" s="27">
        <v>323</v>
      </c>
      <c r="B206" s="29" t="s">
        <v>113</v>
      </c>
      <c r="C206" s="37">
        <f>RENDA!I27*1000</f>
        <v>276.72906351908409</v>
      </c>
      <c r="D206" s="37" t="e">
        <f t="shared" si="6"/>
        <v>#VALUE!</v>
      </c>
      <c r="E206" s="37" t="e">
        <f t="shared" si="7"/>
        <v>#REF!</v>
      </c>
      <c r="F206" s="37" t="e">
        <f>AB172*1000</f>
        <v>#REF!</v>
      </c>
      <c r="G206" s="37">
        <v>36</v>
      </c>
      <c r="I206" t="s">
        <v>52</v>
      </c>
      <c r="J206" s="19" t="e">
        <f>AB113</f>
        <v>#VALUE!</v>
      </c>
      <c r="L206" s="37">
        <v>34</v>
      </c>
    </row>
    <row r="207" spans="1:51" ht="9.9499999999999993" customHeight="1">
      <c r="A207" s="27">
        <v>324</v>
      </c>
      <c r="B207" s="29" t="s">
        <v>114</v>
      </c>
      <c r="C207" s="37">
        <f>RENDA!I28*1000</f>
        <v>271.84804029054578</v>
      </c>
      <c r="D207" s="37" t="e">
        <f t="shared" si="6"/>
        <v>#VALUE!</v>
      </c>
      <c r="E207" s="37" t="e">
        <f t="shared" si="7"/>
        <v>#REF!</v>
      </c>
      <c r="F207" s="37" t="e">
        <f>AC172*1000</f>
        <v>#REF!</v>
      </c>
      <c r="G207" s="37">
        <v>35</v>
      </c>
      <c r="I207" t="s">
        <v>53</v>
      </c>
      <c r="J207" s="19" t="e">
        <f>AC113</f>
        <v>#VALUE!</v>
      </c>
      <c r="L207" s="37">
        <v>33</v>
      </c>
    </row>
    <row r="208" spans="1:51" ht="9.9499999999999993" customHeight="1">
      <c r="A208" s="27">
        <v>325</v>
      </c>
      <c r="B208" s="29" t="s">
        <v>115</v>
      </c>
      <c r="C208" s="37">
        <f>RENDA!I29*1000</f>
        <v>211.90342280082928</v>
      </c>
      <c r="D208" s="37" t="e">
        <f t="shared" si="6"/>
        <v>#VALUE!</v>
      </c>
      <c r="E208" s="37" t="e">
        <f t="shared" si="7"/>
        <v>#REF!</v>
      </c>
      <c r="F208" s="37" t="e">
        <f>AD172*1000</f>
        <v>#REF!</v>
      </c>
      <c r="G208" s="37">
        <v>37</v>
      </c>
      <c r="I208" t="s">
        <v>54</v>
      </c>
      <c r="J208" s="19" t="e">
        <f>AD113</f>
        <v>#VALUE!</v>
      </c>
      <c r="L208" s="37">
        <v>36</v>
      </c>
    </row>
    <row r="209" spans="1:24" ht="9.9499999999999993" customHeight="1">
      <c r="A209" s="27">
        <v>326</v>
      </c>
      <c r="B209" s="29" t="s">
        <v>116</v>
      </c>
      <c r="C209" s="37">
        <f>RENDA!I30*1000</f>
        <v>170.34727606290568</v>
      </c>
      <c r="D209" s="37" t="e">
        <f t="shared" si="6"/>
        <v>#VALUE!</v>
      </c>
      <c r="E209" s="37" t="e">
        <f t="shared" si="7"/>
        <v>#REF!</v>
      </c>
      <c r="F209" s="37" t="e">
        <f>AE172*1000</f>
        <v>#REF!</v>
      </c>
      <c r="G209" s="37">
        <v>40</v>
      </c>
      <c r="I209" t="s">
        <v>55</v>
      </c>
      <c r="J209" s="19" t="e">
        <f>AE113</f>
        <v>#VALUE!</v>
      </c>
      <c r="L209" s="37">
        <v>43</v>
      </c>
    </row>
    <row r="210" spans="1:24" ht="9.9499999999999993" customHeight="1">
      <c r="A210" s="27">
        <v>327</v>
      </c>
      <c r="B210" s="29" t="s">
        <v>117</v>
      </c>
      <c r="C210" s="37">
        <f>RENDA!I31*1000</f>
        <v>194.94952086414125</v>
      </c>
      <c r="D210" s="37" t="e">
        <f t="shared" si="6"/>
        <v>#VALUE!</v>
      </c>
      <c r="E210" s="37" t="e">
        <f t="shared" si="7"/>
        <v>#REF!</v>
      </c>
      <c r="F210" s="37" t="e">
        <f>AF172*1000</f>
        <v>#REF!</v>
      </c>
      <c r="G210" s="37">
        <v>43</v>
      </c>
      <c r="I210" t="s">
        <v>56</v>
      </c>
      <c r="J210" s="19" t="e">
        <f>AF113</f>
        <v>#VALUE!</v>
      </c>
      <c r="L210" s="37">
        <v>40</v>
      </c>
    </row>
    <row r="211" spans="1:24" ht="9.9499999999999993" customHeight="1">
      <c r="A211" s="27">
        <v>328</v>
      </c>
      <c r="B211" s="29" t="s">
        <v>118</v>
      </c>
      <c r="C211" s="37">
        <f>RENDA!I32*1000</f>
        <v>242.29963428373009</v>
      </c>
      <c r="D211" s="37" t="e">
        <f t="shared" si="6"/>
        <v>#VALUE!</v>
      </c>
      <c r="E211" s="37" t="e">
        <f t="shared" si="7"/>
        <v>#REF!</v>
      </c>
      <c r="F211" s="37" t="e">
        <f>AG172*1000</f>
        <v>#REF!</v>
      </c>
      <c r="G211" s="37">
        <v>32</v>
      </c>
      <c r="I211" t="s">
        <v>57</v>
      </c>
      <c r="J211" s="19" t="e">
        <f>AG113</f>
        <v>#VALUE!</v>
      </c>
      <c r="L211" s="37">
        <v>32</v>
      </c>
    </row>
    <row r="212" spans="1:24" ht="9.9499999999999993" customHeight="1">
      <c r="A212" s="27">
        <v>329</v>
      </c>
      <c r="B212" s="29" t="s">
        <v>119</v>
      </c>
      <c r="C212" s="37">
        <f>RENDA!I33*1000</f>
        <v>537.60733543860181</v>
      </c>
      <c r="D212" s="37" t="e">
        <f t="shared" si="6"/>
        <v>#VALUE!</v>
      </c>
      <c r="E212" s="37" t="e">
        <f t="shared" si="7"/>
        <v>#REF!</v>
      </c>
      <c r="F212" s="37" t="e">
        <f>AH172*1000</f>
        <v>#REF!</v>
      </c>
      <c r="G212" s="37">
        <v>21</v>
      </c>
      <c r="I212" t="s">
        <v>58</v>
      </c>
      <c r="J212" s="19" t="e">
        <f>AH113</f>
        <v>#VALUE!</v>
      </c>
      <c r="L212" s="37">
        <v>18</v>
      </c>
    </row>
    <row r="213" spans="1:24" ht="9.9499999999999993" customHeight="1">
      <c r="A213" s="27">
        <v>330</v>
      </c>
      <c r="B213" s="29" t="s">
        <v>120</v>
      </c>
      <c r="C213" s="37">
        <f>RENDA!I34*1000</f>
        <v>113.64153433134622</v>
      </c>
      <c r="D213" s="37" t="e">
        <f t="shared" ref="D213:D230" si="8">(J213*1000)-C213</f>
        <v>#VALUE!</v>
      </c>
      <c r="E213" s="37" t="e">
        <f t="shared" ref="E213:E230" si="9">F213-J213*1000</f>
        <v>#REF!</v>
      </c>
      <c r="F213" s="37" t="e">
        <f>AI172*1000</f>
        <v>#REF!</v>
      </c>
      <c r="G213" s="37">
        <v>46</v>
      </c>
      <c r="I213" t="s">
        <v>59</v>
      </c>
      <c r="J213" s="19" t="e">
        <f>AI113</f>
        <v>#VALUE!</v>
      </c>
      <c r="L213" s="37">
        <v>46</v>
      </c>
    </row>
    <row r="214" spans="1:24" ht="9.9499999999999993" customHeight="1">
      <c r="A214" s="27">
        <v>331</v>
      </c>
      <c r="B214" s="29" t="s">
        <v>121</v>
      </c>
      <c r="C214" s="37">
        <f>RENDA!I35*1000</f>
        <v>75.291529142870473</v>
      </c>
      <c r="D214" s="37" t="e">
        <f t="shared" si="8"/>
        <v>#VALUE!</v>
      </c>
      <c r="E214" s="37" t="e">
        <f t="shared" si="9"/>
        <v>#REF!</v>
      </c>
      <c r="F214" s="37" t="e">
        <f>AJ172*1000</f>
        <v>#REF!</v>
      </c>
      <c r="G214" s="37">
        <v>48</v>
      </c>
      <c r="I214" t="s">
        <v>60</v>
      </c>
      <c r="J214" s="19" t="e">
        <f>AJ113</f>
        <v>#VALUE!</v>
      </c>
      <c r="L214" s="37">
        <v>47</v>
      </c>
    </row>
    <row r="215" spans="1:24" ht="9.9499999999999993" customHeight="1">
      <c r="A215" s="27">
        <v>332</v>
      </c>
      <c r="B215" s="29" t="s">
        <v>122</v>
      </c>
      <c r="C215" s="37">
        <f>RENDA!I36*1000</f>
        <v>242.93588051128171</v>
      </c>
      <c r="D215" s="37" t="e">
        <f t="shared" si="8"/>
        <v>#VALUE!</v>
      </c>
      <c r="E215" s="37" t="e">
        <f t="shared" si="9"/>
        <v>#REF!</v>
      </c>
      <c r="F215" s="37" t="e">
        <f>AK172*1000</f>
        <v>#REF!</v>
      </c>
      <c r="G215" s="37">
        <v>41</v>
      </c>
      <c r="I215" t="s">
        <v>61</v>
      </c>
      <c r="J215" s="19" t="e">
        <f>AK113</f>
        <v>#VALUE!</v>
      </c>
      <c r="L215" s="37">
        <v>39</v>
      </c>
    </row>
    <row r="216" spans="1:24" ht="9.9499999999999993" customHeight="1">
      <c r="A216" s="27">
        <v>333</v>
      </c>
      <c r="B216" s="29" t="s">
        <v>123</v>
      </c>
      <c r="C216" s="37">
        <f>RENDA!I37*1000</f>
        <v>419.30831724819308</v>
      </c>
      <c r="D216" s="37" t="e">
        <f t="shared" si="8"/>
        <v>#VALUE!</v>
      </c>
      <c r="E216" s="37" t="e">
        <f t="shared" si="9"/>
        <v>#REF!</v>
      </c>
      <c r="F216" s="37" t="e">
        <f>AL172*1000</f>
        <v>#REF!</v>
      </c>
      <c r="G216" s="37">
        <v>27</v>
      </c>
      <c r="I216" t="s">
        <v>62</v>
      </c>
      <c r="J216" s="19" t="e">
        <f>AL113</f>
        <v>#VALUE!</v>
      </c>
      <c r="L216" s="37">
        <v>25</v>
      </c>
    </row>
    <row r="217" spans="1:24" ht="9.9499999999999993" customHeight="1">
      <c r="A217" s="27">
        <v>334</v>
      </c>
      <c r="B217" s="29" t="s">
        <v>124</v>
      </c>
      <c r="C217" s="37">
        <f>RENDA!I38*1000</f>
        <v>230.66736493107445</v>
      </c>
      <c r="D217" s="37" t="e">
        <f t="shared" si="8"/>
        <v>#VALUE!</v>
      </c>
      <c r="E217" s="37" t="e">
        <f t="shared" si="9"/>
        <v>#REF!</v>
      </c>
      <c r="F217" s="37" t="e">
        <f>AM172*1000</f>
        <v>#REF!</v>
      </c>
      <c r="G217" s="37">
        <v>30</v>
      </c>
      <c r="I217" t="s">
        <v>63</v>
      </c>
      <c r="J217" s="19" t="e">
        <f>AM113</f>
        <v>#VALUE!</v>
      </c>
      <c r="L217" s="37">
        <v>31</v>
      </c>
    </row>
    <row r="218" spans="1:24" ht="9.9499999999999993" customHeight="1">
      <c r="A218" s="27">
        <v>401</v>
      </c>
      <c r="B218" s="29" t="s">
        <v>125</v>
      </c>
      <c r="C218" s="37">
        <f>RENDA!I39*1000</f>
        <v>630.27900304165769</v>
      </c>
      <c r="D218" s="37" t="e">
        <f t="shared" si="8"/>
        <v>#VALUE!</v>
      </c>
      <c r="E218" s="37" t="e">
        <f t="shared" si="9"/>
        <v>#REF!</v>
      </c>
      <c r="F218" s="37" t="e">
        <f>AN172*1000</f>
        <v>#REF!</v>
      </c>
      <c r="G218" s="37">
        <v>9</v>
      </c>
      <c r="I218" t="s">
        <v>64</v>
      </c>
      <c r="J218" s="19" t="e">
        <f>AN113</f>
        <v>#VALUE!</v>
      </c>
      <c r="L218" s="37">
        <v>8</v>
      </c>
    </row>
    <row r="219" spans="1:24" ht="9.9499999999999993" customHeight="1">
      <c r="A219" s="27">
        <v>501</v>
      </c>
      <c r="B219" s="29" t="s">
        <v>126</v>
      </c>
      <c r="C219" s="37">
        <f>RENDA!I40*1000</f>
        <v>515.81356581480918</v>
      </c>
      <c r="D219" s="37" t="e">
        <f t="shared" si="8"/>
        <v>#VALUE!</v>
      </c>
      <c r="E219" s="37" t="e">
        <f t="shared" si="9"/>
        <v>#REF!</v>
      </c>
      <c r="F219" s="37" t="e">
        <f>AO172*1000</f>
        <v>#REF!</v>
      </c>
      <c r="G219" s="37">
        <v>14</v>
      </c>
      <c r="I219" t="s">
        <v>65</v>
      </c>
      <c r="J219" s="19" t="e">
        <f>AO113</f>
        <v>#VALUE!</v>
      </c>
      <c r="L219" s="37">
        <v>15</v>
      </c>
      <c r="X219" s="19"/>
    </row>
    <row r="220" spans="1:24" ht="9.9499999999999993" customHeight="1">
      <c r="A220" s="27">
        <v>601</v>
      </c>
      <c r="B220" s="29" t="s">
        <v>127</v>
      </c>
      <c r="C220" s="37">
        <f>RENDA!I41*1000</f>
        <v>709.91657706193996</v>
      </c>
      <c r="D220" s="37" t="e">
        <f t="shared" si="8"/>
        <v>#VALUE!</v>
      </c>
      <c r="E220" s="37" t="e">
        <f t="shared" si="9"/>
        <v>#REF!</v>
      </c>
      <c r="F220" s="37" t="e">
        <f>AP172*1000</f>
        <v>#REF!</v>
      </c>
      <c r="G220" s="37">
        <v>3</v>
      </c>
      <c r="I220" t="s">
        <v>76</v>
      </c>
      <c r="J220" s="19" t="e">
        <f>AP113</f>
        <v>#VALUE!</v>
      </c>
      <c r="L220" s="37">
        <v>3</v>
      </c>
    </row>
    <row r="221" spans="1:24" ht="9.9499999999999993" customHeight="1">
      <c r="A221" s="27">
        <v>701</v>
      </c>
      <c r="B221" s="29" t="s">
        <v>128</v>
      </c>
      <c r="C221" s="37">
        <f>RENDA!I42*1000</f>
        <v>471.61159061416151</v>
      </c>
      <c r="D221" s="37" t="e">
        <f t="shared" si="8"/>
        <v>#VALUE!</v>
      </c>
      <c r="E221" s="37" t="e">
        <f t="shared" si="9"/>
        <v>#REF!</v>
      </c>
      <c r="F221" s="37" t="e">
        <f>AQ172*1000</f>
        <v>#REF!</v>
      </c>
      <c r="G221" s="37">
        <v>17</v>
      </c>
      <c r="I221" t="s">
        <v>66</v>
      </c>
      <c r="J221" s="19" t="e">
        <f>AQ113</f>
        <v>#VALUE!</v>
      </c>
      <c r="L221" s="37">
        <v>16</v>
      </c>
    </row>
    <row r="222" spans="1:24" ht="9.9499999999999993" customHeight="1">
      <c r="A222" s="27">
        <v>801</v>
      </c>
      <c r="B222" s="29" t="s">
        <v>129</v>
      </c>
      <c r="C222" s="37">
        <f>RENDA!I43*1000</f>
        <v>507.06775023248849</v>
      </c>
      <c r="D222" s="37" t="e">
        <f t="shared" si="8"/>
        <v>#VALUE!</v>
      </c>
      <c r="E222" s="37" t="e">
        <f t="shared" si="9"/>
        <v>#REF!</v>
      </c>
      <c r="F222" s="37" t="e">
        <f>AR172*1000</f>
        <v>#REF!</v>
      </c>
      <c r="G222" s="37">
        <v>7</v>
      </c>
      <c r="I222" t="s">
        <v>67</v>
      </c>
      <c r="J222" s="19" t="e">
        <f>AR113</f>
        <v>#VALUE!</v>
      </c>
      <c r="L222" s="37">
        <v>7</v>
      </c>
    </row>
    <row r="223" spans="1:24" ht="9.9499999999999993" customHeight="1">
      <c r="A223" s="27">
        <v>901</v>
      </c>
      <c r="B223" s="29" t="s">
        <v>130</v>
      </c>
      <c r="C223" s="37">
        <f>RENDA!I44*1000</f>
        <v>633.11544007499901</v>
      </c>
      <c r="D223" s="37" t="e">
        <f t="shared" si="8"/>
        <v>#VALUE!</v>
      </c>
      <c r="E223" s="37" t="e">
        <f t="shared" si="9"/>
        <v>#REF!</v>
      </c>
      <c r="F223" s="37" t="e">
        <f>AS172*1000</f>
        <v>#REF!</v>
      </c>
      <c r="G223" s="37">
        <v>2</v>
      </c>
      <c r="I223" t="s">
        <v>68</v>
      </c>
      <c r="J223" s="19" t="e">
        <f>AS113</f>
        <v>#VALUE!</v>
      </c>
      <c r="L223" s="37">
        <v>2</v>
      </c>
    </row>
    <row r="224" spans="1:24" ht="9.9499999999999993" customHeight="1">
      <c r="A224" s="27">
        <v>1001</v>
      </c>
      <c r="B224" s="29" t="s">
        <v>131</v>
      </c>
      <c r="C224" s="37">
        <f>RENDA!I45*1000</f>
        <v>939.77268489194398</v>
      </c>
      <c r="D224" s="37" t="e">
        <f t="shared" si="8"/>
        <v>#VALUE!</v>
      </c>
      <c r="E224" s="37" t="e">
        <f t="shared" si="9"/>
        <v>#REF!</v>
      </c>
      <c r="F224" s="37" t="e">
        <f>AT172*1000</f>
        <v>#REF!</v>
      </c>
      <c r="G224" s="37">
        <v>1</v>
      </c>
      <c r="I224" t="s">
        <v>69</v>
      </c>
      <c r="J224" s="19" t="e">
        <f>AT113</f>
        <v>#VALUE!</v>
      </c>
      <c r="L224" s="37">
        <v>1</v>
      </c>
    </row>
    <row r="225" spans="1:12" ht="9.9499999999999993" customHeight="1">
      <c r="A225" s="27">
        <v>1101</v>
      </c>
      <c r="B225" s="29" t="s">
        <v>132</v>
      </c>
      <c r="C225" s="37">
        <f>RENDA!I46*1000</f>
        <v>695.61466932620237</v>
      </c>
      <c r="D225" s="37" t="e">
        <f t="shared" si="8"/>
        <v>#VALUE!</v>
      </c>
      <c r="E225" s="37" t="e">
        <f t="shared" si="9"/>
        <v>#REF!</v>
      </c>
      <c r="F225" s="37" t="e">
        <f>AU172*1000</f>
        <v>#REF!</v>
      </c>
      <c r="G225" s="37">
        <v>10</v>
      </c>
      <c r="I225" t="s">
        <v>77</v>
      </c>
      <c r="J225" s="19" t="e">
        <f>AU113</f>
        <v>#VALUE!</v>
      </c>
      <c r="L225" s="37">
        <v>10</v>
      </c>
    </row>
    <row r="226" spans="1:12" ht="9.9499999999999993" customHeight="1">
      <c r="A226" s="27">
        <v>1102</v>
      </c>
      <c r="B226" s="29" t="s">
        <v>133</v>
      </c>
      <c r="C226" s="37">
        <f>RENDA!I47*1000</f>
        <v>456.56366235920279</v>
      </c>
      <c r="D226" s="37" t="e">
        <f t="shared" si="8"/>
        <v>#VALUE!</v>
      </c>
      <c r="E226" s="37" t="e">
        <f t="shared" si="9"/>
        <v>#REF!</v>
      </c>
      <c r="F226" s="37" t="e">
        <f>AV172*1000</f>
        <v>#REF!</v>
      </c>
      <c r="G226" s="37">
        <v>15</v>
      </c>
      <c r="I226" t="s">
        <v>70</v>
      </c>
      <c r="J226" s="19" t="e">
        <f>AV113</f>
        <v>#VALUE!</v>
      </c>
      <c r="L226" s="37">
        <v>20</v>
      </c>
    </row>
    <row r="227" spans="1:12" ht="9.9499999999999993" customHeight="1">
      <c r="A227" s="27">
        <v>1103</v>
      </c>
      <c r="B227" s="29" t="s">
        <v>134</v>
      </c>
      <c r="C227" s="37">
        <f>RENDA!I48*1000</f>
        <v>703.17857880742213</v>
      </c>
      <c r="D227" s="37" t="e">
        <f t="shared" si="8"/>
        <v>#VALUE!</v>
      </c>
      <c r="E227" s="37" t="e">
        <f t="shared" si="9"/>
        <v>#REF!</v>
      </c>
      <c r="F227" s="37" t="e">
        <f>AW172*1000</f>
        <v>#REF!</v>
      </c>
      <c r="G227" s="37">
        <v>4</v>
      </c>
      <c r="I227" t="s">
        <v>71</v>
      </c>
      <c r="J227" s="19" t="e">
        <f>AW113</f>
        <v>#VALUE!</v>
      </c>
      <c r="L227" s="37">
        <v>4</v>
      </c>
    </row>
    <row r="228" spans="1:12" ht="9.9499999999999993" customHeight="1">
      <c r="A228" s="27">
        <v>1103</v>
      </c>
      <c r="B228" s="29" t="s">
        <v>135</v>
      </c>
      <c r="C228" s="37">
        <f>RENDA!I49*1000</f>
        <v>569.21367015658973</v>
      </c>
      <c r="D228" s="37" t="e">
        <f t="shared" si="8"/>
        <v>#VALUE!</v>
      </c>
      <c r="E228" s="37" t="e">
        <f t="shared" si="9"/>
        <v>#REF!</v>
      </c>
      <c r="F228" s="37" t="e">
        <f>AX172*1000</f>
        <v>#REF!</v>
      </c>
      <c r="G228" s="37">
        <v>8</v>
      </c>
      <c r="I228" t="s">
        <v>78</v>
      </c>
      <c r="J228" s="19" t="e">
        <f>AX113</f>
        <v>#VALUE!</v>
      </c>
      <c r="L228" s="37">
        <v>9</v>
      </c>
    </row>
    <row r="229" spans="1:12" ht="9.9499999999999993" customHeight="1">
      <c r="A229" s="27">
        <v>1106</v>
      </c>
      <c r="B229" s="29" t="s">
        <v>136</v>
      </c>
      <c r="C229" s="37">
        <f>RENDA!I50*1000</f>
        <v>626.56766345686333</v>
      </c>
      <c r="D229" s="37" t="e">
        <f t="shared" si="8"/>
        <v>#VALUE!</v>
      </c>
      <c r="E229" s="37" t="e">
        <f t="shared" si="9"/>
        <v>#REF!</v>
      </c>
      <c r="F229" s="37" t="e">
        <f>AY172*1000</f>
        <v>#REF!</v>
      </c>
      <c r="G229" s="37">
        <v>6</v>
      </c>
      <c r="I229" t="s">
        <v>72</v>
      </c>
      <c r="J229" s="19" t="e">
        <f>AY113</f>
        <v>#VALUE!</v>
      </c>
      <c r="L229" s="37">
        <v>6</v>
      </c>
    </row>
    <row r="230" spans="1:12" ht="9.9499999999999993" customHeight="1">
      <c r="A230" s="27">
        <v>1201</v>
      </c>
      <c r="B230" s="29" t="s">
        <v>137</v>
      </c>
      <c r="C230" s="37">
        <f>RENDA!I52*1000</f>
        <v>0</v>
      </c>
      <c r="D230" s="37" t="e">
        <f t="shared" si="8"/>
        <v>#VALUE!</v>
      </c>
      <c r="E230" s="37" t="e">
        <f t="shared" si="9"/>
        <v>#REF!</v>
      </c>
      <c r="F230" s="37" t="e">
        <f>AZ172*1000</f>
        <v>#REF!</v>
      </c>
      <c r="G230" s="37">
        <v>5</v>
      </c>
      <c r="I230" t="s">
        <v>73</v>
      </c>
      <c r="J230" s="19" t="e">
        <f>AZ113</f>
        <v>#VALUE!</v>
      </c>
      <c r="L230" s="37">
        <v>5</v>
      </c>
    </row>
    <row r="236" spans="1:12">
      <c r="C236" t="s">
        <v>140</v>
      </c>
      <c r="D236" t="s">
        <v>141</v>
      </c>
      <c r="H236" s="20" t="s">
        <v>144</v>
      </c>
    </row>
    <row r="237" spans="1:12">
      <c r="A237">
        <v>101</v>
      </c>
      <c r="B237" t="s">
        <v>88</v>
      </c>
      <c r="C237" s="24">
        <v>987.81557449804507</v>
      </c>
      <c r="D237">
        <v>22</v>
      </c>
      <c r="H237" s="20"/>
    </row>
    <row r="238" spans="1:12">
      <c r="A238">
        <v>102</v>
      </c>
      <c r="B238" t="s">
        <v>89</v>
      </c>
      <c r="C238" s="24">
        <v>1018.518694068094</v>
      </c>
      <c r="D238">
        <v>19</v>
      </c>
    </row>
    <row r="239" spans="1:12">
      <c r="A239">
        <v>201</v>
      </c>
      <c r="B239" t="s">
        <v>90</v>
      </c>
      <c r="C239" s="24">
        <v>1037.532469628999</v>
      </c>
      <c r="D239">
        <v>16</v>
      </c>
    </row>
    <row r="240" spans="1:12">
      <c r="A240">
        <v>301</v>
      </c>
      <c r="B240" t="s">
        <v>91</v>
      </c>
      <c r="C240" s="24">
        <v>922.50125912383328</v>
      </c>
      <c r="D240">
        <v>24</v>
      </c>
    </row>
    <row r="241" spans="1:4">
      <c r="A241">
        <v>302</v>
      </c>
      <c r="B241" t="s">
        <v>92</v>
      </c>
      <c r="C241" s="24">
        <v>1108.9914041874167</v>
      </c>
      <c r="D241">
        <v>11</v>
      </c>
    </row>
    <row r="242" spans="1:4">
      <c r="A242">
        <v>303</v>
      </c>
      <c r="B242" t="s">
        <v>93</v>
      </c>
      <c r="C242" s="24">
        <v>689.18936043444035</v>
      </c>
      <c r="D242">
        <v>33</v>
      </c>
    </row>
    <row r="243" spans="1:4">
      <c r="A243">
        <v>304</v>
      </c>
      <c r="B243" t="s">
        <v>94</v>
      </c>
      <c r="C243" s="24">
        <v>793.93109982649401</v>
      </c>
      <c r="D243">
        <v>28</v>
      </c>
    </row>
    <row r="244" spans="1:4">
      <c r="A244">
        <v>305</v>
      </c>
      <c r="B244" t="s">
        <v>95</v>
      </c>
      <c r="C244" s="24">
        <v>627.60850318691905</v>
      </c>
      <c r="D244">
        <v>38</v>
      </c>
    </row>
    <row r="245" spans="1:4">
      <c r="A245">
        <v>306</v>
      </c>
      <c r="B245" t="s">
        <v>96</v>
      </c>
      <c r="C245" s="24">
        <v>959.627135376056</v>
      </c>
      <c r="D245">
        <v>23</v>
      </c>
    </row>
    <row r="246" spans="1:4">
      <c r="A246">
        <v>307</v>
      </c>
      <c r="B246" t="s">
        <v>97</v>
      </c>
      <c r="C246" s="24">
        <v>866.60138245673829</v>
      </c>
      <c r="D246">
        <v>26</v>
      </c>
    </row>
    <row r="247" spans="1:4">
      <c r="A247">
        <v>308</v>
      </c>
      <c r="B247" t="s">
        <v>98</v>
      </c>
      <c r="C247" s="24">
        <v>1090.8861928737178</v>
      </c>
      <c r="D247">
        <v>12</v>
      </c>
    </row>
    <row r="248" spans="1:4">
      <c r="A248">
        <v>309</v>
      </c>
      <c r="B248" t="s">
        <v>99</v>
      </c>
      <c r="C248" s="24">
        <v>198.33709234970664</v>
      </c>
      <c r="D248">
        <v>50</v>
      </c>
    </row>
    <row r="249" spans="1:4">
      <c r="A249">
        <v>310</v>
      </c>
      <c r="B249" t="s">
        <v>100</v>
      </c>
      <c r="C249" s="24">
        <v>1028.8272574678601</v>
      </c>
      <c r="D249">
        <v>18</v>
      </c>
    </row>
    <row r="250" spans="1:4">
      <c r="A250">
        <v>311</v>
      </c>
      <c r="B250" t="s">
        <v>101</v>
      </c>
      <c r="C250" s="24">
        <v>443.12947180872362</v>
      </c>
      <c r="D250">
        <v>47</v>
      </c>
    </row>
    <row r="251" spans="1:4">
      <c r="A251">
        <v>312</v>
      </c>
      <c r="B251" t="s">
        <v>102</v>
      </c>
      <c r="C251" s="24">
        <v>395.42769004983342</v>
      </c>
      <c r="D251">
        <v>49</v>
      </c>
    </row>
    <row r="252" spans="1:4">
      <c r="A252">
        <v>313</v>
      </c>
      <c r="B252" t="s">
        <v>103</v>
      </c>
      <c r="C252" s="24">
        <v>1011.9544817204192</v>
      </c>
      <c r="D252">
        <v>20</v>
      </c>
    </row>
    <row r="253" spans="1:4">
      <c r="A253">
        <v>314</v>
      </c>
      <c r="B253" t="s">
        <v>104</v>
      </c>
      <c r="C253" s="24">
        <v>550.43577428001151</v>
      </c>
      <c r="D253">
        <v>44</v>
      </c>
    </row>
    <row r="254" spans="1:4">
      <c r="A254">
        <v>315</v>
      </c>
      <c r="B254" t="s">
        <v>105</v>
      </c>
      <c r="C254" s="24">
        <v>668.26883594585718</v>
      </c>
      <c r="D254">
        <v>34</v>
      </c>
    </row>
    <row r="255" spans="1:4">
      <c r="A255">
        <v>316</v>
      </c>
      <c r="B255" t="s">
        <v>106</v>
      </c>
      <c r="C255" s="24">
        <v>590.72155506782315</v>
      </c>
      <c r="D255">
        <v>42</v>
      </c>
    </row>
    <row r="256" spans="1:4">
      <c r="A256">
        <v>317</v>
      </c>
      <c r="B256" t="s">
        <v>107</v>
      </c>
      <c r="C256" s="24">
        <v>761.5844321464125</v>
      </c>
      <c r="D256">
        <v>29</v>
      </c>
    </row>
    <row r="257" spans="1:4">
      <c r="A257">
        <v>318</v>
      </c>
      <c r="B257" t="s">
        <v>108</v>
      </c>
      <c r="C257" s="24">
        <v>612.85380544600434</v>
      </c>
      <c r="D257">
        <v>39</v>
      </c>
    </row>
    <row r="258" spans="1:4">
      <c r="A258">
        <v>319</v>
      </c>
      <c r="B258" t="s">
        <v>109</v>
      </c>
      <c r="C258" s="24">
        <v>1085.2965925590668</v>
      </c>
      <c r="D258">
        <v>13</v>
      </c>
    </row>
    <row r="259" spans="1:4">
      <c r="A259">
        <v>320</v>
      </c>
      <c r="B259" t="s">
        <v>110</v>
      </c>
      <c r="C259" s="24">
        <v>916.03651809615963</v>
      </c>
      <c r="D259">
        <v>25</v>
      </c>
    </row>
    <row r="260" spans="1:4">
      <c r="A260">
        <v>321</v>
      </c>
      <c r="B260" t="s">
        <v>111</v>
      </c>
      <c r="C260" s="24">
        <v>706.15113127737879</v>
      </c>
      <c r="D260">
        <v>31</v>
      </c>
    </row>
    <row r="261" spans="1:4">
      <c r="A261">
        <v>322</v>
      </c>
      <c r="B261" t="s">
        <v>112</v>
      </c>
      <c r="C261" s="24">
        <v>546.13852562538852</v>
      </c>
      <c r="D261">
        <v>45</v>
      </c>
    </row>
    <row r="262" spans="1:4">
      <c r="A262">
        <v>323</v>
      </c>
      <c r="B262" t="s">
        <v>113</v>
      </c>
      <c r="C262" s="24">
        <v>643.2148825889401</v>
      </c>
      <c r="D262">
        <v>36</v>
      </c>
    </row>
    <row r="263" spans="1:4">
      <c r="A263">
        <v>324</v>
      </c>
      <c r="B263" t="s">
        <v>114</v>
      </c>
      <c r="C263" s="24">
        <v>667.24185767344386</v>
      </c>
      <c r="D263">
        <v>35</v>
      </c>
    </row>
    <row r="264" spans="1:4">
      <c r="A264">
        <v>325</v>
      </c>
      <c r="B264" t="s">
        <v>115</v>
      </c>
      <c r="C264" s="24">
        <v>636.18575751683238</v>
      </c>
      <c r="D264">
        <v>37</v>
      </c>
    </row>
    <row r="265" spans="1:4">
      <c r="A265">
        <v>326</v>
      </c>
      <c r="B265" t="s">
        <v>116</v>
      </c>
      <c r="C265" s="24">
        <v>593.82304834214642</v>
      </c>
      <c r="D265">
        <v>40</v>
      </c>
    </row>
    <row r="266" spans="1:4">
      <c r="A266">
        <v>327</v>
      </c>
      <c r="B266" t="s">
        <v>117</v>
      </c>
      <c r="C266" s="24">
        <v>586.4208538509547</v>
      </c>
      <c r="D266">
        <v>43</v>
      </c>
    </row>
    <row r="267" spans="1:4">
      <c r="A267">
        <v>328</v>
      </c>
      <c r="B267" t="s">
        <v>118</v>
      </c>
      <c r="C267" s="24">
        <v>703.1091964050072</v>
      </c>
      <c r="D267">
        <v>32</v>
      </c>
    </row>
    <row r="268" spans="1:4">
      <c r="A268">
        <v>329</v>
      </c>
      <c r="B268" t="s">
        <v>119</v>
      </c>
      <c r="C268" s="24">
        <v>1001.9025299155695</v>
      </c>
      <c r="D268">
        <v>21</v>
      </c>
    </row>
    <row r="269" spans="1:4">
      <c r="A269">
        <v>330</v>
      </c>
      <c r="B269" t="s">
        <v>120</v>
      </c>
      <c r="C269" s="24">
        <v>485.48767473705044</v>
      </c>
      <c r="D269">
        <v>46</v>
      </c>
    </row>
    <row r="270" spans="1:4">
      <c r="A270">
        <v>331</v>
      </c>
      <c r="B270" t="s">
        <v>121</v>
      </c>
      <c r="C270" s="24">
        <v>437.03357525704581</v>
      </c>
      <c r="D270">
        <v>48</v>
      </c>
    </row>
    <row r="271" spans="1:4">
      <c r="A271">
        <v>332</v>
      </c>
      <c r="B271" t="s">
        <v>122</v>
      </c>
      <c r="C271" s="24">
        <v>592.15550835911461</v>
      </c>
      <c r="D271">
        <v>41</v>
      </c>
    </row>
    <row r="272" spans="1:4">
      <c r="A272">
        <v>333</v>
      </c>
      <c r="B272" t="s">
        <v>123</v>
      </c>
      <c r="C272" s="24">
        <v>857.01892776835518</v>
      </c>
      <c r="D272">
        <v>27</v>
      </c>
    </row>
    <row r="273" spans="1:4">
      <c r="A273">
        <v>334</v>
      </c>
      <c r="B273" t="s">
        <v>124</v>
      </c>
      <c r="C273" s="24">
        <v>757.54981981952403</v>
      </c>
      <c r="D273">
        <v>30</v>
      </c>
    </row>
    <row r="274" spans="1:4">
      <c r="A274">
        <v>401</v>
      </c>
      <c r="B274" t="s">
        <v>125</v>
      </c>
      <c r="C274" s="24">
        <v>1194.1859594599571</v>
      </c>
      <c r="D274">
        <v>9</v>
      </c>
    </row>
    <row r="275" spans="1:4">
      <c r="A275">
        <v>501</v>
      </c>
      <c r="B275" t="s">
        <v>126</v>
      </c>
      <c r="C275" s="24">
        <v>1069.4763823808175</v>
      </c>
      <c r="D275">
        <v>14</v>
      </c>
    </row>
    <row r="276" spans="1:4">
      <c r="A276">
        <v>601</v>
      </c>
      <c r="B276" t="s">
        <v>127</v>
      </c>
      <c r="C276" s="24">
        <v>1348.4934608337423</v>
      </c>
      <c r="D276">
        <v>3</v>
      </c>
    </row>
    <row r="277" spans="1:4">
      <c r="A277">
        <v>701</v>
      </c>
      <c r="B277" t="s">
        <v>128</v>
      </c>
      <c r="C277" s="24">
        <v>1029.5693118200159</v>
      </c>
      <c r="D277">
        <v>17</v>
      </c>
    </row>
    <row r="278" spans="1:4">
      <c r="A278">
        <v>801</v>
      </c>
      <c r="B278" t="s">
        <v>129</v>
      </c>
      <c r="C278" s="24">
        <v>1234.2570880959097</v>
      </c>
      <c r="D278">
        <v>7</v>
      </c>
    </row>
    <row r="279" spans="1:4">
      <c r="A279">
        <v>901</v>
      </c>
      <c r="B279" t="s">
        <v>130</v>
      </c>
      <c r="C279" s="24">
        <v>1367.6483268111112</v>
      </c>
      <c r="D279">
        <v>2</v>
      </c>
    </row>
    <row r="280" spans="1:4">
      <c r="A280">
        <v>1001</v>
      </c>
      <c r="B280" t="s">
        <v>131</v>
      </c>
      <c r="C280" s="24">
        <v>1489.2656097989411</v>
      </c>
      <c r="D280">
        <v>1</v>
      </c>
    </row>
    <row r="281" spans="1:4">
      <c r="A281">
        <v>1101</v>
      </c>
      <c r="B281" t="s">
        <v>132</v>
      </c>
      <c r="C281" s="24">
        <v>1163.6986131796029</v>
      </c>
      <c r="D281">
        <v>10</v>
      </c>
    </row>
    <row r="282" spans="1:4">
      <c r="A282">
        <v>1102</v>
      </c>
      <c r="B282" t="s">
        <v>133</v>
      </c>
      <c r="C282" s="24">
        <v>1064.7383506756141</v>
      </c>
      <c r="D282">
        <v>15</v>
      </c>
    </row>
    <row r="283" spans="1:4">
      <c r="A283">
        <v>1103</v>
      </c>
      <c r="B283" t="s">
        <v>134</v>
      </c>
      <c r="C283" s="24">
        <v>1328.8264571427289</v>
      </c>
      <c r="D283">
        <v>4</v>
      </c>
    </row>
    <row r="284" spans="1:4">
      <c r="A284">
        <v>1103</v>
      </c>
      <c r="B284" t="s">
        <v>135</v>
      </c>
      <c r="C284" s="24">
        <v>1217.3511028679886</v>
      </c>
      <c r="D284">
        <v>8</v>
      </c>
    </row>
    <row r="285" spans="1:4">
      <c r="A285">
        <v>1106</v>
      </c>
      <c r="B285" t="s">
        <v>136</v>
      </c>
      <c r="C285" s="24">
        <v>1256.964369814141</v>
      </c>
      <c r="D285">
        <v>6</v>
      </c>
    </row>
    <row r="286" spans="1:4">
      <c r="A286">
        <v>1201</v>
      </c>
      <c r="B286" t="s">
        <v>137</v>
      </c>
      <c r="C286" s="24">
        <v>1328.0315858628376</v>
      </c>
      <c r="D286">
        <v>5</v>
      </c>
    </row>
    <row r="290" spans="1:9" ht="11.1" customHeight="1"/>
    <row r="291" spans="1:9" ht="11.1" customHeight="1"/>
    <row r="292" spans="1:9" ht="11.1" customHeight="1"/>
    <row r="293" spans="1:9" ht="11.1" customHeight="1">
      <c r="A293" s="39"/>
      <c r="B293" s="39"/>
      <c r="C293" s="40" t="s">
        <v>142</v>
      </c>
      <c r="D293" s="40" t="s">
        <v>138</v>
      </c>
      <c r="E293" s="40" t="s">
        <v>139</v>
      </c>
      <c r="F293" s="40" t="s">
        <v>140</v>
      </c>
      <c r="G293" s="40" t="s">
        <v>141</v>
      </c>
    </row>
    <row r="294" spans="1:9" ht="11.1" customHeight="1">
      <c r="A294" s="41">
        <v>101</v>
      </c>
      <c r="B294" s="42" t="s">
        <v>145</v>
      </c>
      <c r="C294" s="43">
        <v>491.03589726282235</v>
      </c>
      <c r="D294" s="43">
        <v>158.59199272124988</v>
      </c>
      <c r="E294" s="43">
        <v>338.18768451397284</v>
      </c>
      <c r="F294" s="43">
        <v>987.81557449804507</v>
      </c>
      <c r="G294" s="43">
        <v>21</v>
      </c>
      <c r="I294" s="53"/>
    </row>
    <row r="295" spans="1:9" ht="11.1" customHeight="1">
      <c r="A295" s="41">
        <v>102</v>
      </c>
      <c r="B295" s="42" t="s">
        <v>146</v>
      </c>
      <c r="C295" s="43">
        <v>332.780432391771</v>
      </c>
      <c r="D295" s="43">
        <v>337.03908396133829</v>
      </c>
      <c r="E295" s="43">
        <v>348.69917771498467</v>
      </c>
      <c r="F295" s="43">
        <v>1018.518694068094</v>
      </c>
      <c r="G295" s="43">
        <v>22</v>
      </c>
      <c r="I295" s="53"/>
    </row>
    <row r="296" spans="1:9" ht="11.1" customHeight="1">
      <c r="A296" s="41">
        <v>201</v>
      </c>
      <c r="B296" s="42" t="s">
        <v>90</v>
      </c>
      <c r="C296" s="43">
        <v>394.06469720405266</v>
      </c>
      <c r="D296" s="43">
        <v>288.25904136638997</v>
      </c>
      <c r="E296" s="43">
        <v>355.2087310585564</v>
      </c>
      <c r="F296" s="43">
        <v>1037.532469628999</v>
      </c>
      <c r="G296" s="43">
        <v>14</v>
      </c>
      <c r="I296" s="53"/>
    </row>
    <row r="297" spans="1:9" ht="11.1" customHeight="1">
      <c r="A297" s="41">
        <v>301</v>
      </c>
      <c r="B297" s="42" t="s">
        <v>147</v>
      </c>
      <c r="C297" s="43">
        <v>168.0495517711567</v>
      </c>
      <c r="D297" s="43">
        <v>438.6249746781877</v>
      </c>
      <c r="E297" s="43">
        <v>315.82673267448888</v>
      </c>
      <c r="F297" s="43">
        <v>922.50125912383328</v>
      </c>
      <c r="G297" s="43">
        <v>27</v>
      </c>
      <c r="I297" s="53"/>
    </row>
    <row r="298" spans="1:9" ht="11.1" customHeight="1">
      <c r="A298" s="41">
        <v>302</v>
      </c>
      <c r="B298" s="42" t="s">
        <v>148</v>
      </c>
      <c r="C298" s="43">
        <v>534.20725962967515</v>
      </c>
      <c r="D298" s="43">
        <v>195.1108156928068</v>
      </c>
      <c r="E298" s="43">
        <v>379.67332886493477</v>
      </c>
      <c r="F298" s="43">
        <v>1108.9914041874167</v>
      </c>
      <c r="G298" s="43">
        <v>13</v>
      </c>
      <c r="I298" s="53"/>
    </row>
    <row r="299" spans="1:9" ht="11.1" customHeight="1">
      <c r="A299" s="41">
        <v>303</v>
      </c>
      <c r="B299" s="42" t="s">
        <v>149</v>
      </c>
      <c r="C299" s="43">
        <v>210.54835537369669</v>
      </c>
      <c r="D299" s="43">
        <v>242.69072952934644</v>
      </c>
      <c r="E299" s="43">
        <v>235.95027553139721</v>
      </c>
      <c r="F299" s="43">
        <v>689.18936043444035</v>
      </c>
      <c r="G299" s="43">
        <v>35</v>
      </c>
      <c r="I299" s="53"/>
    </row>
    <row r="300" spans="1:9" ht="11.1" customHeight="1">
      <c r="A300" s="41">
        <v>304</v>
      </c>
      <c r="B300" s="42" t="s">
        <v>150</v>
      </c>
      <c r="C300" s="43">
        <v>367.93820739444169</v>
      </c>
      <c r="D300" s="43">
        <v>154.18332666651548</v>
      </c>
      <c r="E300" s="43">
        <v>271.80956576553683</v>
      </c>
      <c r="F300" s="43">
        <v>793.93109982649401</v>
      </c>
      <c r="G300" s="43">
        <v>28</v>
      </c>
      <c r="I300" s="53"/>
    </row>
    <row r="301" spans="1:9" ht="11.1" customHeight="1">
      <c r="A301" s="41">
        <v>305</v>
      </c>
      <c r="B301" s="42" t="s">
        <v>151</v>
      </c>
      <c r="C301" s="43">
        <v>138.86765882744601</v>
      </c>
      <c r="D301" s="43">
        <v>273.87335719487862</v>
      </c>
      <c r="E301" s="43">
        <v>214.86748716459442</v>
      </c>
      <c r="F301" s="43">
        <v>627.60850318691905</v>
      </c>
      <c r="G301" s="43">
        <v>44</v>
      </c>
      <c r="I301" s="53"/>
    </row>
    <row r="302" spans="1:9" ht="11.1" customHeight="1">
      <c r="A302" s="41">
        <v>306</v>
      </c>
      <c r="B302" s="42" t="s">
        <v>152</v>
      </c>
      <c r="C302" s="43">
        <v>259.35524684909018</v>
      </c>
      <c r="D302" s="43">
        <v>371.73477214773089</v>
      </c>
      <c r="E302" s="43">
        <v>328.53711637923493</v>
      </c>
      <c r="F302" s="43">
        <v>959.627135376056</v>
      </c>
      <c r="G302" s="43">
        <v>23</v>
      </c>
      <c r="I302" s="53"/>
    </row>
    <row r="303" spans="1:9" ht="11.1" customHeight="1">
      <c r="A303" s="41">
        <v>307</v>
      </c>
      <c r="B303" s="42" t="s">
        <v>153</v>
      </c>
      <c r="C303" s="43">
        <v>292.67010523071275</v>
      </c>
      <c r="D303" s="43">
        <v>277.2423763026332</v>
      </c>
      <c r="E303" s="43">
        <v>296.68890092339234</v>
      </c>
      <c r="F303" s="43">
        <v>866.60138245673829</v>
      </c>
      <c r="G303" s="43">
        <v>26</v>
      </c>
      <c r="I303" s="53"/>
    </row>
    <row r="304" spans="1:9" ht="11.1" customHeight="1">
      <c r="A304" s="41">
        <v>308</v>
      </c>
      <c r="B304" s="42" t="s">
        <v>154</v>
      </c>
      <c r="C304" s="43">
        <v>501.7934580634834</v>
      </c>
      <c r="D304" s="43">
        <v>215.61788060973493</v>
      </c>
      <c r="E304" s="43">
        <v>373.47485420049952</v>
      </c>
      <c r="F304" s="43">
        <v>1090.8861928737178</v>
      </c>
      <c r="G304" s="43">
        <v>11</v>
      </c>
      <c r="I304" s="53"/>
    </row>
    <row r="305" spans="1:9" ht="11.1" customHeight="1">
      <c r="A305" s="41">
        <v>309</v>
      </c>
      <c r="B305" s="42" t="s">
        <v>155</v>
      </c>
      <c r="C305" s="43">
        <v>21.386694022243979</v>
      </c>
      <c r="D305" s="43">
        <v>109.04788282175875</v>
      </c>
      <c r="E305" s="43">
        <v>67.902515505703917</v>
      </c>
      <c r="F305" s="43">
        <v>198.33709234970664</v>
      </c>
      <c r="G305" s="43">
        <v>50</v>
      </c>
      <c r="I305" s="53"/>
    </row>
    <row r="306" spans="1:9" ht="11.1" customHeight="1">
      <c r="A306" s="41">
        <v>310</v>
      </c>
      <c r="B306" s="42" t="s">
        <v>156</v>
      </c>
      <c r="C306" s="43">
        <v>271.80228578461765</v>
      </c>
      <c r="D306" s="43">
        <v>404.79656552346864</v>
      </c>
      <c r="E306" s="43">
        <v>352.22840615977384</v>
      </c>
      <c r="F306" s="43">
        <v>1028.8272574678601</v>
      </c>
      <c r="G306" s="43">
        <v>17</v>
      </c>
      <c r="I306" s="53"/>
    </row>
    <row r="307" spans="1:9" ht="11.1" customHeight="1">
      <c r="A307" s="41">
        <v>311</v>
      </c>
      <c r="B307" s="42" t="s">
        <v>157</v>
      </c>
      <c r="C307" s="43">
        <v>53.559765443311292</v>
      </c>
      <c r="D307" s="43">
        <v>237.86028388428463</v>
      </c>
      <c r="E307" s="43">
        <v>151.70942248112772</v>
      </c>
      <c r="F307" s="43">
        <v>443.12947180872362</v>
      </c>
      <c r="G307" s="43">
        <v>48</v>
      </c>
      <c r="I307" s="53"/>
    </row>
    <row r="308" spans="1:9" ht="11.1" customHeight="1">
      <c r="A308" s="41">
        <v>312</v>
      </c>
      <c r="B308" s="42" t="s">
        <v>158</v>
      </c>
      <c r="C308" s="43">
        <v>83.062835458055716</v>
      </c>
      <c r="D308" s="43">
        <v>176.98658405718299</v>
      </c>
      <c r="E308" s="43">
        <v>135.37827053459472</v>
      </c>
      <c r="F308" s="43">
        <v>395.42769004983342</v>
      </c>
      <c r="G308" s="43">
        <v>49</v>
      </c>
      <c r="I308" s="53"/>
    </row>
    <row r="309" spans="1:9" ht="11.1" customHeight="1">
      <c r="A309" s="41">
        <v>313</v>
      </c>
      <c r="B309" s="42" t="s">
        <v>159</v>
      </c>
      <c r="C309" s="43">
        <v>409.1103656405927</v>
      </c>
      <c r="D309" s="43">
        <v>256.39224810136341</v>
      </c>
      <c r="E309" s="43">
        <v>346.45186797846304</v>
      </c>
      <c r="F309" s="43">
        <v>1011.9544817204192</v>
      </c>
      <c r="G309" s="43">
        <v>19</v>
      </c>
      <c r="I309" s="53"/>
    </row>
    <row r="310" spans="1:9" ht="11.1" customHeight="1">
      <c r="A310" s="41">
        <v>314</v>
      </c>
      <c r="B310" s="42" t="s">
        <v>160</v>
      </c>
      <c r="C310" s="43">
        <v>90.467262323875957</v>
      </c>
      <c r="D310" s="43">
        <v>271.52179398463034</v>
      </c>
      <c r="E310" s="43">
        <v>188.44671797150522</v>
      </c>
      <c r="F310" s="43">
        <v>550.43577428001151</v>
      </c>
      <c r="G310" s="43">
        <v>45</v>
      </c>
      <c r="I310" s="53"/>
    </row>
    <row r="311" spans="1:9" ht="11.1" customHeight="1">
      <c r="A311" s="41">
        <v>315</v>
      </c>
      <c r="B311" s="42" t="s">
        <v>161</v>
      </c>
      <c r="C311" s="43">
        <v>135.46648505982134</v>
      </c>
      <c r="D311" s="43">
        <v>304.01440614103842</v>
      </c>
      <c r="E311" s="43">
        <v>228.78794474499745</v>
      </c>
      <c r="F311" s="43">
        <v>668.26883594585718</v>
      </c>
      <c r="G311" s="43">
        <v>38</v>
      </c>
      <c r="I311" s="53"/>
    </row>
    <row r="312" spans="1:9" ht="11.1" customHeight="1">
      <c r="A312" s="41">
        <v>316</v>
      </c>
      <c r="B312" s="42" t="s">
        <v>162</v>
      </c>
      <c r="C312" s="43">
        <v>177.35564733782797</v>
      </c>
      <c r="D312" s="43">
        <v>211.12699567464563</v>
      </c>
      <c r="E312" s="43">
        <v>202.23891205534954</v>
      </c>
      <c r="F312" s="43">
        <v>590.72155506782315</v>
      </c>
      <c r="G312" s="43">
        <v>41</v>
      </c>
      <c r="I312" s="53"/>
    </row>
    <row r="313" spans="1:9" ht="11.1" customHeight="1">
      <c r="A313" s="41">
        <v>317</v>
      </c>
      <c r="B313" s="42" t="s">
        <v>163</v>
      </c>
      <c r="C313" s="43">
        <v>308.10517486419656</v>
      </c>
      <c r="D313" s="43">
        <v>192.74386521769821</v>
      </c>
      <c r="E313" s="43">
        <v>260.73539206451773</v>
      </c>
      <c r="F313" s="43">
        <v>761.5844321464125</v>
      </c>
      <c r="G313" s="43">
        <v>29</v>
      </c>
      <c r="I313" s="53"/>
    </row>
    <row r="314" spans="1:9" ht="11.1" customHeight="1">
      <c r="A314" s="41">
        <v>318</v>
      </c>
      <c r="B314" s="42" t="s">
        <v>164</v>
      </c>
      <c r="C314" s="43">
        <v>247.3706078274646</v>
      </c>
      <c r="D314" s="43">
        <v>155.6670991522991</v>
      </c>
      <c r="E314" s="43">
        <v>209.81609846624065</v>
      </c>
      <c r="F314" s="43">
        <v>612.85380544600434</v>
      </c>
      <c r="G314" s="43">
        <v>37</v>
      </c>
      <c r="I314" s="53"/>
    </row>
    <row r="315" spans="1:9" ht="11.1" customHeight="1">
      <c r="A315" s="41">
        <v>319</v>
      </c>
      <c r="B315" s="42" t="s">
        <v>165</v>
      </c>
      <c r="C315" s="43">
        <v>521.57196852700747</v>
      </c>
      <c r="D315" s="43">
        <v>192.16342982267281</v>
      </c>
      <c r="E315" s="43">
        <v>371.56119420938649</v>
      </c>
      <c r="F315" s="43">
        <v>1085.2965925590668</v>
      </c>
      <c r="G315" s="43">
        <v>12</v>
      </c>
      <c r="I315" s="53"/>
    </row>
    <row r="316" spans="1:9" ht="11.1" customHeight="1">
      <c r="A316" s="41">
        <v>320</v>
      </c>
      <c r="B316" s="42" t="s">
        <v>166</v>
      </c>
      <c r="C316" s="43">
        <v>351.42187282898624</v>
      </c>
      <c r="D316" s="43">
        <v>251.00118113925635</v>
      </c>
      <c r="E316" s="43">
        <v>313.61346412791704</v>
      </c>
      <c r="F316" s="43">
        <v>916.03651809615963</v>
      </c>
      <c r="G316" s="43">
        <v>24</v>
      </c>
      <c r="I316" s="53"/>
    </row>
    <row r="317" spans="1:9" ht="11.1" customHeight="1">
      <c r="A317" s="41">
        <v>321</v>
      </c>
      <c r="B317" s="42" t="s">
        <v>167</v>
      </c>
      <c r="C317" s="43">
        <v>298.91059261881509</v>
      </c>
      <c r="D317" s="43">
        <v>165.48325123503463</v>
      </c>
      <c r="E317" s="43">
        <v>241.75728742352908</v>
      </c>
      <c r="F317" s="43">
        <v>706.15113127737879</v>
      </c>
      <c r="G317" s="43">
        <v>30</v>
      </c>
      <c r="I317" s="53"/>
    </row>
    <row r="318" spans="1:9" ht="11.1" customHeight="1">
      <c r="A318" s="41">
        <v>322</v>
      </c>
      <c r="B318" s="42" t="s">
        <v>168</v>
      </c>
      <c r="C318" s="43">
        <v>169.75942178510084</v>
      </c>
      <c r="D318" s="43">
        <v>189.40360198881447</v>
      </c>
      <c r="E318" s="43">
        <v>186.97550185147321</v>
      </c>
      <c r="F318" s="43">
        <v>546.13852562538852</v>
      </c>
      <c r="G318" s="43">
        <v>42</v>
      </c>
      <c r="I318" s="53"/>
    </row>
    <row r="319" spans="1:9" ht="11.1" customHeight="1">
      <c r="A319" s="41">
        <v>323</v>
      </c>
      <c r="B319" s="42" t="s">
        <v>169</v>
      </c>
      <c r="C319" s="43">
        <v>276.72906351908409</v>
      </c>
      <c r="D319" s="43">
        <v>146.27532990196357</v>
      </c>
      <c r="E319" s="43">
        <v>220.21048916789243</v>
      </c>
      <c r="F319" s="43">
        <v>643.2148825889401</v>
      </c>
      <c r="G319" s="43">
        <v>34</v>
      </c>
      <c r="I319" s="53"/>
    </row>
    <row r="320" spans="1:9" ht="11.1" customHeight="1">
      <c r="A320" s="41">
        <v>324</v>
      </c>
      <c r="B320" s="42" t="s">
        <v>170</v>
      </c>
      <c r="C320" s="43">
        <v>271.84804029054578</v>
      </c>
      <c r="D320" s="43">
        <v>166.95747386250866</v>
      </c>
      <c r="E320" s="43">
        <v>228.43634352038941</v>
      </c>
      <c r="F320" s="43">
        <v>667.24185767344386</v>
      </c>
      <c r="G320" s="43">
        <v>33</v>
      </c>
      <c r="I320" s="53"/>
    </row>
    <row r="321" spans="1:9" ht="11.1" customHeight="1">
      <c r="A321" s="41">
        <v>325</v>
      </c>
      <c r="B321" s="42" t="s">
        <v>171</v>
      </c>
      <c r="C321" s="43">
        <v>211.90342280082928</v>
      </c>
      <c r="D321" s="43">
        <v>206.47832959978507</v>
      </c>
      <c r="E321" s="43">
        <v>217.80400511621804</v>
      </c>
      <c r="F321" s="43">
        <v>636.18575751683238</v>
      </c>
      <c r="G321" s="43">
        <v>36</v>
      </c>
      <c r="I321" s="53"/>
    </row>
    <row r="322" spans="1:9" ht="11.1" customHeight="1">
      <c r="A322" s="41">
        <v>326</v>
      </c>
      <c r="B322" s="42" t="s">
        <v>172</v>
      </c>
      <c r="C322" s="43">
        <v>170.34727606290568</v>
      </c>
      <c r="D322" s="43">
        <v>220.17502514958778</v>
      </c>
      <c r="E322" s="43">
        <v>203.30074712965296</v>
      </c>
      <c r="F322" s="43">
        <v>593.82304834214642</v>
      </c>
      <c r="G322" s="43">
        <v>43</v>
      </c>
      <c r="I322" s="53"/>
    </row>
    <row r="323" spans="1:9" ht="11.1" customHeight="1">
      <c r="A323" s="41">
        <v>327</v>
      </c>
      <c r="B323" s="42" t="s">
        <v>173</v>
      </c>
      <c r="C323" s="43">
        <v>194.94952086414125</v>
      </c>
      <c r="D323" s="43">
        <v>190.70480093413144</v>
      </c>
      <c r="E323" s="43">
        <v>200.76653205268201</v>
      </c>
      <c r="F323" s="43">
        <v>586.4208538509547</v>
      </c>
      <c r="G323" s="43">
        <v>40</v>
      </c>
      <c r="I323" s="53"/>
    </row>
    <row r="324" spans="1:9" ht="11.1" customHeight="1">
      <c r="A324" s="41">
        <v>328</v>
      </c>
      <c r="B324" s="42" t="s">
        <v>174</v>
      </c>
      <c r="C324" s="43">
        <v>242.29963428373009</v>
      </c>
      <c r="D324" s="43">
        <v>220.09370429188544</v>
      </c>
      <c r="E324" s="43">
        <v>240.71585782939167</v>
      </c>
      <c r="F324" s="43">
        <v>703.1091964050072</v>
      </c>
      <c r="G324" s="43">
        <v>32</v>
      </c>
      <c r="I324" s="53"/>
    </row>
    <row r="325" spans="1:9" ht="11.1" customHeight="1">
      <c r="A325" s="41">
        <v>329</v>
      </c>
      <c r="B325" s="42" t="s">
        <v>175</v>
      </c>
      <c r="C325" s="43">
        <v>537.60733543860181</v>
      </c>
      <c r="D325" s="43">
        <v>121.28471541110082</v>
      </c>
      <c r="E325" s="43">
        <v>343.01047906586689</v>
      </c>
      <c r="F325" s="43">
        <v>1001.9025299155695</v>
      </c>
      <c r="G325" s="43">
        <v>18</v>
      </c>
      <c r="I325" s="53"/>
    </row>
    <row r="326" spans="1:9" ht="11.1" customHeight="1">
      <c r="A326" s="41">
        <v>330</v>
      </c>
      <c r="B326" s="42" t="s">
        <v>176</v>
      </c>
      <c r="C326" s="43">
        <v>113.64153433134622</v>
      </c>
      <c r="D326" s="43">
        <v>205.63500154489719</v>
      </c>
      <c r="E326" s="43">
        <v>166.21113886080701</v>
      </c>
      <c r="F326" s="43">
        <v>485.48767473705044</v>
      </c>
      <c r="G326" s="43">
        <v>46</v>
      </c>
      <c r="I326" s="53"/>
    </row>
    <row r="327" spans="1:9" ht="11.1" customHeight="1">
      <c r="A327" s="41">
        <v>331</v>
      </c>
      <c r="B327" s="42" t="s">
        <v>177</v>
      </c>
      <c r="C327" s="43">
        <v>75.291529142870473</v>
      </c>
      <c r="D327" s="43">
        <v>212.11961103546295</v>
      </c>
      <c r="E327" s="43">
        <v>149.62243507871239</v>
      </c>
      <c r="F327" s="43">
        <v>437.03357525704581</v>
      </c>
      <c r="G327" s="43">
        <v>47</v>
      </c>
      <c r="I327" s="53"/>
    </row>
    <row r="328" spans="1:9" ht="11.1" customHeight="1">
      <c r="A328" s="41">
        <v>332</v>
      </c>
      <c r="B328" s="42" t="s">
        <v>178</v>
      </c>
      <c r="C328" s="43">
        <v>242.93588051128171</v>
      </c>
      <c r="D328" s="43">
        <v>146.48978176436219</v>
      </c>
      <c r="E328" s="43">
        <v>202.7298460834707</v>
      </c>
      <c r="F328" s="43">
        <v>592.15550835911461</v>
      </c>
      <c r="G328" s="43">
        <v>39</v>
      </c>
      <c r="I328" s="53"/>
    </row>
    <row r="329" spans="1:9" ht="11.1" customHeight="1">
      <c r="A329" s="41">
        <v>333</v>
      </c>
      <c r="B329" s="42" t="s">
        <v>179</v>
      </c>
      <c r="C329" s="43">
        <v>419.30831724819308</v>
      </c>
      <c r="D329" s="43">
        <v>144.30241315818404</v>
      </c>
      <c r="E329" s="43">
        <v>293.40819736197807</v>
      </c>
      <c r="F329" s="43">
        <v>857.01892776835518</v>
      </c>
      <c r="G329" s="43">
        <v>25</v>
      </c>
      <c r="I329" s="53"/>
    </row>
    <row r="330" spans="1:9" ht="11.1" customHeight="1">
      <c r="A330" s="41">
        <v>334</v>
      </c>
      <c r="B330" s="42" t="s">
        <v>180</v>
      </c>
      <c r="C330" s="43">
        <v>230.66736493107445</v>
      </c>
      <c r="D330" s="43">
        <v>267.52835154010756</v>
      </c>
      <c r="E330" s="43">
        <v>259.35410334834199</v>
      </c>
      <c r="F330" s="43">
        <v>757.54981981952403</v>
      </c>
      <c r="G330" s="43">
        <v>31</v>
      </c>
      <c r="I330" s="53"/>
    </row>
    <row r="331" spans="1:9" ht="11.1" customHeight="1">
      <c r="A331" s="41">
        <v>401</v>
      </c>
      <c r="B331" s="42" t="s">
        <v>181</v>
      </c>
      <c r="C331" s="43">
        <v>630.27900304165769</v>
      </c>
      <c r="D331" s="43">
        <v>155.06648600092001</v>
      </c>
      <c r="E331" s="43">
        <v>408.84047041737938</v>
      </c>
      <c r="F331" s="43">
        <v>1194.1859594599571</v>
      </c>
      <c r="G331" s="43">
        <v>8</v>
      </c>
      <c r="I331" s="53"/>
    </row>
    <row r="332" spans="1:9" ht="11.1" customHeight="1">
      <c r="A332" s="41">
        <v>501</v>
      </c>
      <c r="B332" s="42" t="s">
        <v>182</v>
      </c>
      <c r="C332" s="43">
        <v>515.81356581480918</v>
      </c>
      <c r="D332" s="43">
        <v>187.51780981251591</v>
      </c>
      <c r="E332" s="43">
        <v>366.14500675349245</v>
      </c>
      <c r="F332" s="43">
        <v>1069.4763823808175</v>
      </c>
      <c r="G332" s="43">
        <v>15</v>
      </c>
      <c r="I332" s="53"/>
    </row>
    <row r="333" spans="1:9" ht="11.1" customHeight="1">
      <c r="A333" s="41">
        <v>601</v>
      </c>
      <c r="B333" s="42" t="s">
        <v>127</v>
      </c>
      <c r="C333" s="43">
        <v>709.91657706193996</v>
      </c>
      <c r="D333" s="43">
        <v>176.90783039412281</v>
      </c>
      <c r="E333" s="43">
        <v>461.66905337767957</v>
      </c>
      <c r="F333" s="43">
        <v>1348.4934608337423</v>
      </c>
      <c r="G333" s="43">
        <v>3</v>
      </c>
      <c r="I333" s="53"/>
    </row>
    <row r="334" spans="1:9" ht="11.1" customHeight="1">
      <c r="A334" s="41">
        <v>701</v>
      </c>
      <c r="B334" s="42" t="s">
        <v>183</v>
      </c>
      <c r="C334" s="43">
        <v>471.61159061416151</v>
      </c>
      <c r="D334" s="43">
        <v>205.4752630065675</v>
      </c>
      <c r="E334" s="43">
        <v>352.48245819928684</v>
      </c>
      <c r="F334" s="43">
        <v>1029.5693118200159</v>
      </c>
      <c r="G334" s="43">
        <v>16</v>
      </c>
      <c r="I334" s="53"/>
    </row>
    <row r="335" spans="1:9" ht="11.1" customHeight="1">
      <c r="A335" s="41">
        <v>801</v>
      </c>
      <c r="B335" s="42" t="s">
        <v>184</v>
      </c>
      <c r="C335" s="43">
        <v>507.06775023248849</v>
      </c>
      <c r="D335" s="43">
        <v>304.63015073607767</v>
      </c>
      <c r="E335" s="43">
        <v>422.55918712734353</v>
      </c>
      <c r="F335" s="43">
        <v>1234.2570880959097</v>
      </c>
      <c r="G335" s="43">
        <v>7</v>
      </c>
      <c r="I335" s="53"/>
    </row>
    <row r="336" spans="1:9" ht="11.1" customHeight="1">
      <c r="A336" s="41">
        <v>901</v>
      </c>
      <c r="B336" s="42" t="s">
        <v>185</v>
      </c>
      <c r="C336" s="43">
        <v>633.11544007499901</v>
      </c>
      <c r="D336" s="43">
        <v>266.30598945538236</v>
      </c>
      <c r="E336" s="43">
        <v>468.22689728072987</v>
      </c>
      <c r="F336" s="43">
        <v>1367.6483268111112</v>
      </c>
      <c r="G336" s="43">
        <v>2</v>
      </c>
      <c r="I336" s="53"/>
    </row>
    <row r="337" spans="1:9" ht="11.1" customHeight="1">
      <c r="A337" s="41">
        <v>1001</v>
      </c>
      <c r="B337" s="42" t="s">
        <v>186</v>
      </c>
      <c r="C337" s="43">
        <v>939.77268489194398</v>
      </c>
      <c r="D337" s="43">
        <v>39.629240696790134</v>
      </c>
      <c r="E337" s="43">
        <v>509.863684210207</v>
      </c>
      <c r="F337" s="43">
        <v>1489.2656097989411</v>
      </c>
      <c r="G337" s="43">
        <v>1</v>
      </c>
      <c r="I337" s="53"/>
    </row>
    <row r="338" spans="1:9" ht="11.1" customHeight="1">
      <c r="A338" s="41">
        <v>1101</v>
      </c>
      <c r="B338" s="42" t="s">
        <v>187</v>
      </c>
      <c r="C338" s="43">
        <v>695.61466932620237</v>
      </c>
      <c r="D338" s="43">
        <v>69.681095535021768</v>
      </c>
      <c r="E338" s="43">
        <v>398.4028483183788</v>
      </c>
      <c r="F338" s="43">
        <v>1163.6986131796029</v>
      </c>
      <c r="G338" s="43">
        <v>10</v>
      </c>
      <c r="I338" s="53"/>
    </row>
    <row r="339" spans="1:9" ht="11.1" customHeight="1">
      <c r="A339" s="41">
        <v>1102</v>
      </c>
      <c r="B339" s="42" t="s">
        <v>188</v>
      </c>
      <c r="C339" s="43">
        <v>456.56366235920279</v>
      </c>
      <c r="D339" s="43">
        <v>243.65178848873029</v>
      </c>
      <c r="E339" s="43">
        <v>364.52289982768104</v>
      </c>
      <c r="F339" s="43">
        <v>1064.7383506756141</v>
      </c>
      <c r="G339" s="43">
        <v>20</v>
      </c>
      <c r="I339" s="53"/>
    </row>
    <row r="340" spans="1:9" ht="11.1" customHeight="1">
      <c r="A340" s="41">
        <v>1103</v>
      </c>
      <c r="B340" s="42" t="s">
        <v>189</v>
      </c>
      <c r="C340" s="43">
        <v>703.17857880742213</v>
      </c>
      <c r="D340" s="43">
        <v>170.71200426799521</v>
      </c>
      <c r="E340" s="43">
        <v>454.9358740673116</v>
      </c>
      <c r="F340" s="43">
        <v>1328.8264571427289</v>
      </c>
      <c r="G340" s="43">
        <v>4</v>
      </c>
      <c r="I340" s="53"/>
    </row>
    <row r="341" spans="1:9" ht="11.1" customHeight="1">
      <c r="A341" s="41">
        <v>1103</v>
      </c>
      <c r="B341" s="42" t="s">
        <v>190</v>
      </c>
      <c r="C341" s="43">
        <v>569.21367015658973</v>
      </c>
      <c r="D341" s="43">
        <v>231.36616466544683</v>
      </c>
      <c r="E341" s="43">
        <v>416.77126804595207</v>
      </c>
      <c r="F341" s="43">
        <v>1217.3511028679886</v>
      </c>
      <c r="G341" s="43">
        <v>9</v>
      </c>
      <c r="I341" s="53"/>
    </row>
    <row r="342" spans="1:9" ht="11.1" customHeight="1">
      <c r="A342" s="41">
        <v>1106</v>
      </c>
      <c r="B342" s="42" t="s">
        <v>191</v>
      </c>
      <c r="C342" s="43">
        <v>626.56766345686333</v>
      </c>
      <c r="D342" s="43">
        <v>200.06347386932669</v>
      </c>
      <c r="E342" s="43">
        <v>430.33323248795102</v>
      </c>
      <c r="F342" s="43">
        <v>1256.964369814141</v>
      </c>
      <c r="G342" s="43">
        <v>6</v>
      </c>
      <c r="I342" s="53"/>
    </row>
    <row r="343" spans="1:9" ht="11.1" customHeight="1">
      <c r="A343" s="41">
        <v>1201</v>
      </c>
      <c r="B343" s="42" t="s">
        <v>137</v>
      </c>
      <c r="C343" s="43">
        <v>0</v>
      </c>
      <c r="D343" s="43">
        <v>873.36784258782984</v>
      </c>
      <c r="E343" s="43">
        <v>454.66374327500773</v>
      </c>
      <c r="F343" s="43">
        <v>1328.0315858628376</v>
      </c>
      <c r="G343" s="43">
        <v>5</v>
      </c>
      <c r="I343" s="53"/>
    </row>
    <row r="344" spans="1:9" ht="11.1" customHeight="1"/>
    <row r="345" spans="1:9" ht="11.1" customHeight="1"/>
  </sheetData>
  <autoFilter ref="A236:D286">
    <sortState ref="A237:D286">
      <sortCondition ref="A236:A286"/>
    </sortState>
  </autoFilter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6"/>
  <sheetViews>
    <sheetView topLeftCell="A175" zoomScale="136" zoomScaleNormal="136" workbookViewId="0">
      <selection activeCell="J156" sqref="J156"/>
    </sheetView>
  </sheetViews>
  <sheetFormatPr defaultRowHeight="12.75"/>
  <cols>
    <col min="1" max="1" width="9.5703125" bestFit="1" customWidth="1"/>
    <col min="2" max="2" width="26.140625" customWidth="1"/>
    <col min="3" max="3" width="6.42578125" customWidth="1"/>
    <col min="4" max="4" width="6.28515625" customWidth="1"/>
    <col min="5" max="5" width="6.85546875" customWidth="1"/>
    <col min="6" max="6" width="6.5703125" customWidth="1"/>
    <col min="7" max="7" width="4.7109375" customWidth="1"/>
    <col min="8" max="8" width="9.5703125" bestFit="1" customWidth="1"/>
  </cols>
  <sheetData>
    <row r="1" spans="1:53" ht="66.75" thickTop="1">
      <c r="C1" s="21" t="s">
        <v>28</v>
      </c>
      <c r="D1" s="21" t="s">
        <v>29</v>
      </c>
      <c r="E1" s="21" t="s">
        <v>79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1" t="s">
        <v>38</v>
      </c>
      <c r="O1" s="21" t="s">
        <v>39</v>
      </c>
      <c r="P1" s="21" t="s">
        <v>40</v>
      </c>
      <c r="Q1" s="21" t="s">
        <v>41</v>
      </c>
      <c r="R1" s="21" t="s">
        <v>42</v>
      </c>
      <c r="S1" s="21" t="s">
        <v>43</v>
      </c>
      <c r="T1" s="21" t="s">
        <v>44</v>
      </c>
      <c r="U1" s="21" t="s">
        <v>45</v>
      </c>
      <c r="V1" s="21" t="s">
        <v>46</v>
      </c>
      <c r="W1" s="21" t="s">
        <v>47</v>
      </c>
      <c r="X1" s="21" t="s">
        <v>48</v>
      </c>
      <c r="Y1" s="21" t="s">
        <v>49</v>
      </c>
      <c r="Z1" s="21" t="s">
        <v>50</v>
      </c>
      <c r="AA1" s="21" t="s">
        <v>51</v>
      </c>
      <c r="AB1" s="21" t="s">
        <v>52</v>
      </c>
      <c r="AC1" s="21" t="s">
        <v>53</v>
      </c>
      <c r="AD1" s="21" t="s">
        <v>54</v>
      </c>
      <c r="AE1" s="21" t="s">
        <v>55</v>
      </c>
      <c r="AF1" s="21" t="s">
        <v>56</v>
      </c>
      <c r="AG1" s="21" t="s">
        <v>57</v>
      </c>
      <c r="AH1" s="21" t="s">
        <v>58</v>
      </c>
      <c r="AI1" s="21" t="s">
        <v>59</v>
      </c>
      <c r="AJ1" s="21" t="s">
        <v>60</v>
      </c>
      <c r="AK1" s="21" t="s">
        <v>61</v>
      </c>
      <c r="AL1" s="21" t="s">
        <v>62</v>
      </c>
      <c r="AM1" s="21" t="s">
        <v>63</v>
      </c>
      <c r="AN1" s="21" t="s">
        <v>64</v>
      </c>
      <c r="AO1" s="21" t="s">
        <v>65</v>
      </c>
      <c r="AP1" s="21" t="s">
        <v>76</v>
      </c>
      <c r="AQ1" s="21" t="s">
        <v>66</v>
      </c>
      <c r="AR1" s="21" t="s">
        <v>67</v>
      </c>
      <c r="AS1" s="21" t="s">
        <v>68</v>
      </c>
      <c r="AT1" s="21" t="s">
        <v>69</v>
      </c>
      <c r="AU1" s="21" t="s">
        <v>77</v>
      </c>
      <c r="AV1" s="21" t="s">
        <v>70</v>
      </c>
      <c r="AW1" s="21" t="s">
        <v>71</v>
      </c>
      <c r="AX1" s="21" t="s">
        <v>81</v>
      </c>
      <c r="AY1" s="21" t="s">
        <v>143</v>
      </c>
      <c r="AZ1" s="21" t="s">
        <v>73</v>
      </c>
      <c r="BA1" s="21" t="s">
        <v>19</v>
      </c>
    </row>
    <row r="2" spans="1:5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ht="13.5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3.5" thickTop="1">
      <c r="A5" s="19">
        <f>RENDA!J2</f>
        <v>0.12018708690451334</v>
      </c>
      <c r="B5" t="s">
        <v>28</v>
      </c>
      <c r="C5" s="19">
        <f>A5</f>
        <v>0.12018708690451334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</row>
    <row r="6" spans="1:53">
      <c r="A6" s="19">
        <f>RENDA!J3</f>
        <v>0.17526667911914443</v>
      </c>
      <c r="B6" t="s">
        <v>29</v>
      </c>
      <c r="C6" s="19">
        <v>0</v>
      </c>
      <c r="D6" s="19">
        <f>A6</f>
        <v>0.17526667911914443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</row>
    <row r="7" spans="1:53">
      <c r="A7" s="19">
        <f>RENDA!J4</f>
        <v>0.12084035031739236</v>
      </c>
      <c r="B7" t="s">
        <v>80</v>
      </c>
      <c r="C7" s="19">
        <v>0</v>
      </c>
      <c r="D7" s="19">
        <v>0</v>
      </c>
      <c r="E7" s="19">
        <f>A7</f>
        <v>0.12084035031739236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</row>
    <row r="8" spans="1:53">
      <c r="A8" s="19">
        <f>RENDA!J5</f>
        <v>9.5473503477186888E-2</v>
      </c>
      <c r="B8" t="s">
        <v>30</v>
      </c>
      <c r="C8" s="19">
        <v>0</v>
      </c>
      <c r="D8" s="19">
        <v>0</v>
      </c>
      <c r="E8" s="19">
        <v>0</v>
      </c>
      <c r="F8" s="19">
        <f>A8</f>
        <v>9.5473503477186888E-2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</row>
    <row r="9" spans="1:53">
      <c r="A9" s="19">
        <f>RENDA!J6</f>
        <v>0.1491911094701362</v>
      </c>
      <c r="B9" t="s">
        <v>31</v>
      </c>
      <c r="C9" s="19">
        <v>0</v>
      </c>
      <c r="D9" s="19">
        <v>0</v>
      </c>
      <c r="E9" s="19">
        <v>0</v>
      </c>
      <c r="F9" s="19">
        <v>0</v>
      </c>
      <c r="G9" s="19">
        <f>A9</f>
        <v>0.1491911094701362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</row>
    <row r="10" spans="1:53">
      <c r="A10" s="19">
        <f>RENDA!J7</f>
        <v>0.13065611088222009</v>
      </c>
      <c r="B10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f>A10</f>
        <v>0.13065611088222009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</row>
    <row r="11" spans="1:53">
      <c r="A11" s="19">
        <f>RENDA!J8</f>
        <v>0.33405215259318499</v>
      </c>
      <c r="B11" t="s">
        <v>33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>A11</f>
        <v>0.33405215259318499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</row>
    <row r="12" spans="1:53">
      <c r="A12" s="19">
        <f>RENDA!J9</f>
        <v>0.11628871352800017</v>
      </c>
      <c r="B12" t="s">
        <v>34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A12</f>
        <v>0.11628871352800017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</row>
    <row r="13" spans="1:53">
      <c r="A13" s="19">
        <f>RENDA!J10</f>
        <v>0.11397372270966023</v>
      </c>
      <c r="B13" t="s">
        <v>35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A13</f>
        <v>0.11397372270966023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</row>
    <row r="14" spans="1:53">
      <c r="A14" s="19">
        <f>RENDA!J11</f>
        <v>0.1120975614731468</v>
      </c>
      <c r="B14" t="s">
        <v>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>A14</f>
        <v>0.1120975614731468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</row>
    <row r="15" spans="1:53">
      <c r="A15" s="19">
        <f>RENDA!J12</f>
        <v>0.27062659481925877</v>
      </c>
      <c r="B15" t="s">
        <v>37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f>A15</f>
        <v>0.27062659481925877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</row>
    <row r="16" spans="1:53">
      <c r="A16" s="19">
        <f>RENDA!J13</f>
        <v>1.9858706987676455E-2</v>
      </c>
      <c r="B16" t="s">
        <v>38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>A16</f>
        <v>1.9858706987676455E-2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</row>
    <row r="17" spans="1:53">
      <c r="A17" s="19">
        <f>RENDA!J14</f>
        <v>0.1576406190007556</v>
      </c>
      <c r="B17" t="s">
        <v>39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>A17</f>
        <v>0.1576406190007556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</row>
    <row r="18" spans="1:53">
      <c r="A18" s="19">
        <f>RENDA!J15</f>
        <v>2.9560514119800652E-2</v>
      </c>
      <c r="B18" t="s">
        <v>40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A18</f>
        <v>2.9560514119800652E-2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</row>
    <row r="19" spans="1:53">
      <c r="A19" s="19">
        <f>RENDA!J16</f>
        <v>5.1875464945930885E-2</v>
      </c>
      <c r="B19" t="s">
        <v>41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f>A19</f>
        <v>5.1875464945930885E-2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</row>
    <row r="20" spans="1:53">
      <c r="A20" s="19">
        <f>RENDA!J17</f>
        <v>0.21241369852367542</v>
      </c>
      <c r="B20" t="s">
        <v>42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>A20</f>
        <v>0.21241369852367542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</row>
    <row r="21" spans="1:53">
      <c r="A21" s="19">
        <f>RENDA!J18</f>
        <v>4.5088651574880491E-2</v>
      </c>
      <c r="B21" t="s">
        <v>43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f>A21</f>
        <v>4.5088651574880491E-2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</row>
    <row r="22" spans="1:53">
      <c r="A22" s="19">
        <f>RENDA!J19</f>
        <v>0.11801618867112386</v>
      </c>
      <c r="B22" t="s">
        <v>44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f>A22</f>
        <v>0.11801618867112386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</row>
    <row r="23" spans="1:53">
      <c r="A23" s="19">
        <f>RENDA!J20</f>
        <v>9.9187538468711117E-2</v>
      </c>
      <c r="B23" t="s">
        <v>45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f>A23</f>
        <v>9.9187538468711117E-2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</row>
    <row r="24" spans="1:53">
      <c r="A24" s="19">
        <f>RENDA!J21</f>
        <v>0.13950586739193618</v>
      </c>
      <c r="B24" t="s">
        <v>46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f>A24</f>
        <v>0.13950586739193618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</row>
    <row r="25" spans="1:53">
      <c r="A25" s="19">
        <f>RENDA!J22</f>
        <v>0.14227360889099716</v>
      </c>
      <c r="B25" t="s">
        <v>47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f>A25</f>
        <v>0.14227360889099716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</row>
    <row r="26" spans="1:53">
      <c r="A26" s="19">
        <f>RENDA!J23</f>
        <v>9.6271059742076712E-2</v>
      </c>
      <c r="B26" t="s">
        <v>48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f>A26</f>
        <v>9.6271059742076712E-2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</row>
    <row r="27" spans="1:53">
      <c r="A27" s="19">
        <f>RENDA!J24</f>
        <v>0.19383569793416389</v>
      </c>
      <c r="B27" t="s">
        <v>49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f>A27</f>
        <v>0.19383569793416389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</row>
    <row r="28" spans="1:53">
      <c r="A28" s="19">
        <f>RENDA!J25</f>
        <v>5.2073561745632539E-2</v>
      </c>
      <c r="B28" t="s">
        <v>50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f>A28</f>
        <v>5.2073561745632539E-2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</row>
    <row r="29" spans="1:53">
      <c r="A29" s="19">
        <f>RENDA!J26</f>
        <v>0.1267504903632502</v>
      </c>
      <c r="B29" t="s">
        <v>51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f>A29</f>
        <v>0.1267504903632502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</row>
    <row r="30" spans="1:53">
      <c r="A30" s="19">
        <f>RENDA!J27</f>
        <v>0.16829015669445899</v>
      </c>
      <c r="B30" t="s">
        <v>52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f>A30</f>
        <v>0.16829015669445899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</row>
    <row r="31" spans="1:53">
      <c r="A31" s="19">
        <f>RENDA!J28</f>
        <v>0.14052812823946936</v>
      </c>
      <c r="B31" t="s">
        <v>53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f>A31</f>
        <v>0.14052812823946936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</row>
    <row r="32" spans="1:53">
      <c r="A32" s="19">
        <f>RENDA!J29</f>
        <v>0.13344118374160069</v>
      </c>
      <c r="B32" t="s">
        <v>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f>A32</f>
        <v>0.13344118374160069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</row>
    <row r="33" spans="1:53">
      <c r="A33" s="19">
        <f>RENDA!J30</f>
        <v>7.7234563736572281E-2</v>
      </c>
      <c r="B33" t="s">
        <v>55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26">
        <f>A33</f>
        <v>7.7234563736572281E-2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</row>
    <row r="34" spans="1:53">
      <c r="A34" s="19">
        <f>RENDA!J31</f>
        <v>0.16232256979492085</v>
      </c>
      <c r="B34" t="s">
        <v>56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f>A34</f>
        <v>0.16232256979492085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</row>
    <row r="35" spans="1:53">
      <c r="A35" s="19">
        <f>RENDA!J32</f>
        <v>0.12033711678373658</v>
      </c>
      <c r="B35" t="s">
        <v>57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>A35</f>
        <v>0.12033711678373658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</row>
    <row r="36" spans="1:53">
      <c r="A36" s="19">
        <f>RENDA!J33</f>
        <v>0.17120309194690986</v>
      </c>
      <c r="B36" t="s">
        <v>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f>A36</f>
        <v>0.17120309194690986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</row>
    <row r="37" spans="1:53">
      <c r="A37" s="19">
        <f>RENDA!J34</f>
        <v>7.3898654008616907E-2</v>
      </c>
      <c r="B37" t="s">
        <v>59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f>A37</f>
        <v>7.3898654008616907E-2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</row>
    <row r="38" spans="1:53">
      <c r="A38" s="19">
        <f>RENDA!J35</f>
        <v>5.2420082195767215E-2</v>
      </c>
      <c r="B38" t="s">
        <v>60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f>A38</f>
        <v>5.2420082195767215E-2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</row>
    <row r="39" spans="1:53">
      <c r="A39" s="19">
        <f>RENDA!J36</f>
        <v>0.16316101857236354</v>
      </c>
      <c r="B39" t="s">
        <v>61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f>A39</f>
        <v>0.16316101857236354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</row>
    <row r="40" spans="1:53">
      <c r="A40" s="19">
        <f>RENDA!J37</f>
        <v>0.31000598006479674</v>
      </c>
      <c r="B40" t="s">
        <v>62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f>A40</f>
        <v>0.31000598006479674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</row>
    <row r="41" spans="1:53">
      <c r="A41" s="19">
        <f>RENDA!J38</f>
        <v>0.14140117151054193</v>
      </c>
      <c r="B41" t="s">
        <v>63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f>A41</f>
        <v>0.14140117151054193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</row>
    <row r="42" spans="1:53">
      <c r="A42" s="19">
        <f>RENDA!J39</f>
        <v>8.2208159841465095E-2</v>
      </c>
      <c r="B42" t="s">
        <v>64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f>A42</f>
        <v>8.2208159841465095E-2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</row>
    <row r="43" spans="1:53">
      <c r="A43" s="19">
        <f>RENDA!J40</f>
        <v>0.14619716713699649</v>
      </c>
      <c r="B43" t="s">
        <v>65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f>A43</f>
        <v>0.14619716713699649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</row>
    <row r="44" spans="1:53">
      <c r="A44" s="19">
        <f>RENDA!J41</f>
        <v>0.23995737025185521</v>
      </c>
      <c r="B44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f>A44</f>
        <v>0.23995737025185521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</row>
    <row r="45" spans="1:53">
      <c r="A45" s="19">
        <f>RENDA!J42</f>
        <v>0.23761253158579529</v>
      </c>
      <c r="B45" t="s">
        <v>66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f>A45</f>
        <v>0.23761253158579529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</row>
    <row r="46" spans="1:53">
      <c r="A46" s="19">
        <f>RENDA!J43</f>
        <v>0.24944009591993677</v>
      </c>
      <c r="B46" t="s">
        <v>67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f>A46</f>
        <v>0.24944009591993677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</row>
    <row r="47" spans="1:53">
      <c r="A47" s="19">
        <f>RENDA!J44</f>
        <v>0.25514647177610084</v>
      </c>
      <c r="B47" t="s">
        <v>68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f>A47</f>
        <v>0.25514647177610084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</row>
    <row r="48" spans="1:53">
      <c r="A48" s="19">
        <f>RENDA!J45</f>
        <v>3.4982669621306368E-2</v>
      </c>
      <c r="B48" t="s">
        <v>69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f>A48</f>
        <v>3.4982669621306368E-2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</row>
    <row r="49" spans="1:53">
      <c r="A49" s="19">
        <f>RENDA!J46</f>
        <v>0.2029455076792723</v>
      </c>
      <c r="B49" t="s">
        <v>77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f>A49</f>
        <v>0.2029455076792723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</row>
    <row r="50" spans="1:53">
      <c r="A50" s="19">
        <f>RENDA!J47</f>
        <v>0.18836315224531869</v>
      </c>
      <c r="B50" t="s">
        <v>70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f>A50</f>
        <v>0.18836315224531869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</row>
    <row r="51" spans="1:53">
      <c r="A51" s="19">
        <f>RENDA!J48</f>
        <v>0.40671447604698502</v>
      </c>
      <c r="B5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f>A51</f>
        <v>0.40671447604698502</v>
      </c>
      <c r="AX51" s="19">
        <v>0</v>
      </c>
      <c r="AY51" s="19">
        <v>0</v>
      </c>
      <c r="AZ51" s="19">
        <v>0</v>
      </c>
      <c r="BA51" s="19">
        <v>0</v>
      </c>
    </row>
    <row r="52" spans="1:53">
      <c r="A52" s="19">
        <f>RENDA!J49</f>
        <v>0.40797918900356006</v>
      </c>
      <c r="B52" t="s">
        <v>78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f>A52</f>
        <v>0.40797918900356006</v>
      </c>
      <c r="AY52" s="19">
        <v>0</v>
      </c>
      <c r="AZ52" s="19">
        <v>0</v>
      </c>
      <c r="BA52" s="19">
        <v>0</v>
      </c>
    </row>
    <row r="53" spans="1:53">
      <c r="A53" s="19">
        <f>RENDA!J50</f>
        <v>0.46728214772871496</v>
      </c>
      <c r="B53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f>A53</f>
        <v>0.46728214772871496</v>
      </c>
      <c r="AZ53" s="19">
        <v>0</v>
      </c>
      <c r="BA53" s="19">
        <v>0</v>
      </c>
    </row>
    <row r="54" spans="1:53">
      <c r="A54" s="19">
        <f>RENDA!J51</f>
        <v>0.58949947467000863</v>
      </c>
      <c r="B54" t="s">
        <v>73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f>A54</f>
        <v>0.58949947467000863</v>
      </c>
      <c r="BA54" s="19">
        <v>0</v>
      </c>
    </row>
    <row r="55" spans="1:53">
      <c r="A55" s="19">
        <f>RENDA!J52</f>
        <v>0</v>
      </c>
      <c r="B55" s="20" t="s">
        <v>82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f>A55</f>
        <v>0</v>
      </c>
    </row>
    <row r="56" spans="1:53">
      <c r="A56" s="19">
        <f>RENDA!J53</f>
        <v>0</v>
      </c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3.5" thickBot="1">
      <c r="A57" s="19"/>
    </row>
    <row r="58" spans="1:53" ht="66.75" thickTop="1">
      <c r="A58" s="19"/>
      <c r="B58" s="20" t="s">
        <v>85</v>
      </c>
      <c r="C58" s="21" t="s">
        <v>28</v>
      </c>
      <c r="D58" s="21" t="s">
        <v>29</v>
      </c>
      <c r="E58" s="21" t="s">
        <v>79</v>
      </c>
      <c r="F58" s="21" t="s">
        <v>30</v>
      </c>
      <c r="G58" s="21" t="s">
        <v>31</v>
      </c>
      <c r="H58" s="21" t="s">
        <v>32</v>
      </c>
      <c r="I58" s="21" t="s">
        <v>33</v>
      </c>
      <c r="J58" s="21" t="s">
        <v>34</v>
      </c>
      <c r="K58" s="21" t="s">
        <v>35</v>
      </c>
      <c r="L58" s="21" t="s">
        <v>36</v>
      </c>
      <c r="M58" s="21" t="s">
        <v>37</v>
      </c>
      <c r="N58" s="21" t="s">
        <v>38</v>
      </c>
      <c r="O58" s="21" t="s">
        <v>39</v>
      </c>
      <c r="P58" s="21" t="s">
        <v>40</v>
      </c>
      <c r="Q58" s="21" t="s">
        <v>41</v>
      </c>
      <c r="R58" s="21" t="s">
        <v>42</v>
      </c>
      <c r="S58" s="21" t="s">
        <v>43</v>
      </c>
      <c r="T58" s="21" t="s">
        <v>44</v>
      </c>
      <c r="U58" s="21" t="s">
        <v>45</v>
      </c>
      <c r="V58" s="21" t="s">
        <v>46</v>
      </c>
      <c r="W58" s="21" t="s">
        <v>47</v>
      </c>
      <c r="X58" s="21" t="s">
        <v>48</v>
      </c>
      <c r="Y58" s="21" t="s">
        <v>49</v>
      </c>
      <c r="Z58" s="21" t="s">
        <v>50</v>
      </c>
      <c r="AA58" s="21" t="s">
        <v>51</v>
      </c>
      <c r="AB58" s="21" t="s">
        <v>52</v>
      </c>
      <c r="AC58" s="21" t="s">
        <v>53</v>
      </c>
      <c r="AD58" s="21" t="s">
        <v>54</v>
      </c>
      <c r="AE58" s="21" t="s">
        <v>55</v>
      </c>
      <c r="AF58" s="21" t="s">
        <v>56</v>
      </c>
      <c r="AG58" s="21" t="s">
        <v>57</v>
      </c>
      <c r="AH58" s="21" t="s">
        <v>58</v>
      </c>
      <c r="AI58" s="21" t="s">
        <v>59</v>
      </c>
      <c r="AJ58" s="21" t="s">
        <v>60</v>
      </c>
      <c r="AK58" s="21" t="s">
        <v>61</v>
      </c>
      <c r="AL58" s="21" t="s">
        <v>62</v>
      </c>
      <c r="AM58" s="21" t="s">
        <v>63</v>
      </c>
      <c r="AN58" s="21" t="s">
        <v>64</v>
      </c>
      <c r="AO58" s="21" t="s">
        <v>65</v>
      </c>
      <c r="AP58" s="21" t="s">
        <v>76</v>
      </c>
      <c r="AQ58" s="21" t="s">
        <v>66</v>
      </c>
      <c r="AR58" s="21" t="s">
        <v>67</v>
      </c>
      <c r="AS58" s="21" t="s">
        <v>68</v>
      </c>
      <c r="AT58" s="21" t="s">
        <v>69</v>
      </c>
      <c r="AU58" s="21" t="s">
        <v>77</v>
      </c>
      <c r="AV58" s="21" t="s">
        <v>70</v>
      </c>
      <c r="AW58" s="21" t="s">
        <v>71</v>
      </c>
      <c r="AX58" s="21" t="s">
        <v>81</v>
      </c>
      <c r="AY58" s="21" t="s">
        <v>143</v>
      </c>
      <c r="AZ58" s="21" t="s">
        <v>73</v>
      </c>
      <c r="BA58" s="21" t="s">
        <v>19</v>
      </c>
    </row>
    <row r="59" spans="1:53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ht="13.5" thickBo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3.5" thickTop="1">
      <c r="B62" t="s">
        <v>28</v>
      </c>
      <c r="C62" s="19" t="e">
        <f t="array" ref="C62:AZ111">MMULT(C5:AZ54,'Tabela 7 - Leontief'!B8:AQ52)</f>
        <v>#VALUE!</v>
      </c>
      <c r="D62" s="19" t="e">
        <v>#VALUE!</v>
      </c>
      <c r="E62" s="19" t="e">
        <v>#VALUE!</v>
      </c>
      <c r="F62" s="19" t="e">
        <v>#VALUE!</v>
      </c>
      <c r="G62" s="19" t="e">
        <v>#VALUE!</v>
      </c>
      <c r="H62" s="19" t="e">
        <v>#VALUE!</v>
      </c>
      <c r="I62" s="19" t="e">
        <v>#VALUE!</v>
      </c>
      <c r="J62" s="19" t="e">
        <v>#VALUE!</v>
      </c>
      <c r="K62" s="19" t="e">
        <v>#VALUE!</v>
      </c>
      <c r="L62" s="19" t="e">
        <v>#VALUE!</v>
      </c>
      <c r="M62" s="19" t="e">
        <v>#VALUE!</v>
      </c>
      <c r="N62" s="19" t="e">
        <v>#VALUE!</v>
      </c>
      <c r="O62" s="19" t="e">
        <v>#VALUE!</v>
      </c>
      <c r="P62" s="19" t="e">
        <v>#VALUE!</v>
      </c>
      <c r="Q62" s="19" t="e">
        <v>#VALUE!</v>
      </c>
      <c r="R62" s="19" t="e">
        <v>#VALUE!</v>
      </c>
      <c r="S62" s="19" t="e">
        <v>#VALUE!</v>
      </c>
      <c r="T62" s="19" t="e">
        <v>#VALUE!</v>
      </c>
      <c r="U62" s="19" t="e">
        <v>#VALUE!</v>
      </c>
      <c r="V62" s="19" t="e">
        <v>#VALUE!</v>
      </c>
      <c r="W62" s="19" t="e">
        <v>#VALUE!</v>
      </c>
      <c r="X62" s="19" t="e">
        <v>#VALUE!</v>
      </c>
      <c r="Y62" s="19" t="e">
        <v>#VALUE!</v>
      </c>
      <c r="Z62" s="19" t="e">
        <v>#VALUE!</v>
      </c>
      <c r="AA62" s="19" t="e">
        <v>#VALUE!</v>
      </c>
      <c r="AB62" s="19" t="e">
        <v>#VALUE!</v>
      </c>
      <c r="AC62" s="19" t="e">
        <v>#VALUE!</v>
      </c>
      <c r="AD62" s="19" t="e">
        <v>#VALUE!</v>
      </c>
      <c r="AE62" s="19" t="e">
        <v>#VALUE!</v>
      </c>
      <c r="AF62" s="19" t="e">
        <v>#VALUE!</v>
      </c>
      <c r="AG62" s="19" t="e">
        <v>#VALUE!</v>
      </c>
      <c r="AH62" s="19" t="e">
        <v>#VALUE!</v>
      </c>
      <c r="AI62" s="19" t="e">
        <v>#VALUE!</v>
      </c>
      <c r="AJ62" s="19" t="e">
        <v>#VALUE!</v>
      </c>
      <c r="AK62" s="19" t="e">
        <v>#VALUE!</v>
      </c>
      <c r="AL62" s="19" t="e">
        <v>#VALUE!</v>
      </c>
      <c r="AM62" s="19" t="e">
        <v>#VALUE!</v>
      </c>
      <c r="AN62" s="19" t="e">
        <v>#VALUE!</v>
      </c>
      <c r="AO62" s="19" t="e">
        <v>#VALUE!</v>
      </c>
      <c r="AP62" s="19" t="e">
        <v>#VALUE!</v>
      </c>
      <c r="AQ62" s="19" t="e">
        <v>#VALUE!</v>
      </c>
      <c r="AR62" s="19" t="e">
        <v>#VALUE!</v>
      </c>
      <c r="AS62" s="19" t="e">
        <v>#VALUE!</v>
      </c>
      <c r="AT62" s="19" t="e">
        <v>#VALUE!</v>
      </c>
      <c r="AU62" s="19" t="e">
        <v>#VALUE!</v>
      </c>
      <c r="AV62" s="19" t="e">
        <v>#VALUE!</v>
      </c>
      <c r="AW62" s="19" t="e">
        <v>#VALUE!</v>
      </c>
      <c r="AX62" s="19" t="e">
        <v>#VALUE!</v>
      </c>
      <c r="AY62" s="19" t="e">
        <v>#VALUE!</v>
      </c>
      <c r="AZ62" s="19" t="e">
        <v>#VALUE!</v>
      </c>
      <c r="BA62" s="19"/>
    </row>
    <row r="63" spans="1:53">
      <c r="B63" t="s">
        <v>29</v>
      </c>
      <c r="C63" s="19" t="e">
        <v>#VALUE!</v>
      </c>
      <c r="D63" s="19" t="e">
        <v>#VALUE!</v>
      </c>
      <c r="E63" s="19" t="e">
        <v>#VALUE!</v>
      </c>
      <c r="F63" s="19" t="e">
        <v>#VALUE!</v>
      </c>
      <c r="G63" s="19" t="e">
        <v>#VALUE!</v>
      </c>
      <c r="H63" s="19" t="e">
        <v>#VALUE!</v>
      </c>
      <c r="I63" s="19" t="e">
        <v>#VALUE!</v>
      </c>
      <c r="J63" s="19" t="e">
        <v>#VALUE!</v>
      </c>
      <c r="K63" s="19" t="e">
        <v>#VALUE!</v>
      </c>
      <c r="L63" s="19" t="e">
        <v>#VALUE!</v>
      </c>
      <c r="M63" s="19" t="e">
        <v>#VALUE!</v>
      </c>
      <c r="N63" s="19" t="e">
        <v>#VALUE!</v>
      </c>
      <c r="O63" s="19" t="e">
        <v>#VALUE!</v>
      </c>
      <c r="P63" s="19" t="e">
        <v>#VALUE!</v>
      </c>
      <c r="Q63" s="19" t="e">
        <v>#VALUE!</v>
      </c>
      <c r="R63" s="19" t="e">
        <v>#VALUE!</v>
      </c>
      <c r="S63" s="19" t="e">
        <v>#VALUE!</v>
      </c>
      <c r="T63" s="19" t="e">
        <v>#VALUE!</v>
      </c>
      <c r="U63" s="19" t="e">
        <v>#VALUE!</v>
      </c>
      <c r="V63" s="19" t="e">
        <v>#VALUE!</v>
      </c>
      <c r="W63" s="19" t="e">
        <v>#VALUE!</v>
      </c>
      <c r="X63" s="19" t="e">
        <v>#VALUE!</v>
      </c>
      <c r="Y63" s="19" t="e">
        <v>#VALUE!</v>
      </c>
      <c r="Z63" s="19" t="e">
        <v>#VALUE!</v>
      </c>
      <c r="AA63" s="19" t="e">
        <v>#VALUE!</v>
      </c>
      <c r="AB63" s="19" t="e">
        <v>#VALUE!</v>
      </c>
      <c r="AC63" s="19" t="e">
        <v>#VALUE!</v>
      </c>
      <c r="AD63" s="19" t="e">
        <v>#VALUE!</v>
      </c>
      <c r="AE63" s="19" t="e">
        <v>#VALUE!</v>
      </c>
      <c r="AF63" s="19" t="e">
        <v>#VALUE!</v>
      </c>
      <c r="AG63" s="19" t="e">
        <v>#VALUE!</v>
      </c>
      <c r="AH63" s="19" t="e">
        <v>#VALUE!</v>
      </c>
      <c r="AI63" s="19" t="e">
        <v>#VALUE!</v>
      </c>
      <c r="AJ63" s="19" t="e">
        <v>#VALUE!</v>
      </c>
      <c r="AK63" s="19" t="e">
        <v>#VALUE!</v>
      </c>
      <c r="AL63" s="19" t="e">
        <v>#VALUE!</v>
      </c>
      <c r="AM63" s="19" t="e">
        <v>#VALUE!</v>
      </c>
      <c r="AN63" s="19" t="e">
        <v>#VALUE!</v>
      </c>
      <c r="AO63" s="19" t="e">
        <v>#VALUE!</v>
      </c>
      <c r="AP63" s="19" t="e">
        <v>#VALUE!</v>
      </c>
      <c r="AQ63" s="19" t="e">
        <v>#VALUE!</v>
      </c>
      <c r="AR63" s="19" t="e">
        <v>#VALUE!</v>
      </c>
      <c r="AS63" s="19" t="e">
        <v>#VALUE!</v>
      </c>
      <c r="AT63" s="19" t="e">
        <v>#VALUE!</v>
      </c>
      <c r="AU63" s="19" t="e">
        <v>#VALUE!</v>
      </c>
      <c r="AV63" s="19" t="e">
        <v>#VALUE!</v>
      </c>
      <c r="AW63" s="19" t="e">
        <v>#VALUE!</v>
      </c>
      <c r="AX63" s="19" t="e">
        <v>#VALUE!</v>
      </c>
      <c r="AY63" s="19" t="e">
        <v>#VALUE!</v>
      </c>
      <c r="AZ63" s="19" t="e">
        <v>#VALUE!</v>
      </c>
      <c r="BA63" s="19"/>
    </row>
    <row r="64" spans="1:53">
      <c r="B64" t="s">
        <v>80</v>
      </c>
      <c r="C64" s="19" t="e">
        <v>#VALUE!</v>
      </c>
      <c r="D64" s="19" t="e">
        <v>#VALUE!</v>
      </c>
      <c r="E64" s="19" t="e">
        <v>#VALUE!</v>
      </c>
      <c r="F64" s="19" t="e">
        <v>#VALUE!</v>
      </c>
      <c r="G64" s="19" t="e">
        <v>#VALUE!</v>
      </c>
      <c r="H64" s="19" t="e">
        <v>#VALUE!</v>
      </c>
      <c r="I64" s="19" t="e">
        <v>#VALUE!</v>
      </c>
      <c r="J64" s="19" t="e">
        <v>#VALUE!</v>
      </c>
      <c r="K64" s="19" t="e">
        <v>#VALUE!</v>
      </c>
      <c r="L64" s="19" t="e">
        <v>#VALUE!</v>
      </c>
      <c r="M64" s="19" t="e">
        <v>#VALUE!</v>
      </c>
      <c r="N64" s="19" t="e">
        <v>#VALUE!</v>
      </c>
      <c r="O64" s="19" t="e">
        <v>#VALUE!</v>
      </c>
      <c r="P64" s="19" t="e">
        <v>#VALUE!</v>
      </c>
      <c r="Q64" s="19" t="e">
        <v>#VALUE!</v>
      </c>
      <c r="R64" s="19" t="e">
        <v>#VALUE!</v>
      </c>
      <c r="S64" s="19" t="e">
        <v>#VALUE!</v>
      </c>
      <c r="T64" s="19" t="e">
        <v>#VALUE!</v>
      </c>
      <c r="U64" s="19" t="e">
        <v>#VALUE!</v>
      </c>
      <c r="V64" s="19" t="e">
        <v>#VALUE!</v>
      </c>
      <c r="W64" s="19" t="e">
        <v>#VALUE!</v>
      </c>
      <c r="X64" s="19" t="e">
        <v>#VALUE!</v>
      </c>
      <c r="Y64" s="19" t="e">
        <v>#VALUE!</v>
      </c>
      <c r="Z64" s="19" t="e">
        <v>#VALUE!</v>
      </c>
      <c r="AA64" s="19" t="e">
        <v>#VALUE!</v>
      </c>
      <c r="AB64" s="19" t="e">
        <v>#VALUE!</v>
      </c>
      <c r="AC64" s="19" t="e">
        <v>#VALUE!</v>
      </c>
      <c r="AD64" s="19" t="e">
        <v>#VALUE!</v>
      </c>
      <c r="AE64" s="19" t="e">
        <v>#VALUE!</v>
      </c>
      <c r="AF64" s="19" t="e">
        <v>#VALUE!</v>
      </c>
      <c r="AG64" s="19" t="e">
        <v>#VALUE!</v>
      </c>
      <c r="AH64" s="19" t="e">
        <v>#VALUE!</v>
      </c>
      <c r="AI64" s="19" t="e">
        <v>#VALUE!</v>
      </c>
      <c r="AJ64" s="19" t="e">
        <v>#VALUE!</v>
      </c>
      <c r="AK64" s="19" t="e">
        <v>#VALUE!</v>
      </c>
      <c r="AL64" s="19" t="e">
        <v>#VALUE!</v>
      </c>
      <c r="AM64" s="19" t="e">
        <v>#VALUE!</v>
      </c>
      <c r="AN64" s="19" t="e">
        <v>#VALUE!</v>
      </c>
      <c r="AO64" s="19" t="e">
        <v>#VALUE!</v>
      </c>
      <c r="AP64" s="19" t="e">
        <v>#VALUE!</v>
      </c>
      <c r="AQ64" s="19" t="e">
        <v>#VALUE!</v>
      </c>
      <c r="AR64" s="19" t="e">
        <v>#VALUE!</v>
      </c>
      <c r="AS64" s="19" t="e">
        <v>#VALUE!</v>
      </c>
      <c r="AT64" s="19" t="e">
        <v>#VALUE!</v>
      </c>
      <c r="AU64" s="19" t="e">
        <v>#VALUE!</v>
      </c>
      <c r="AV64" s="19" t="e">
        <v>#VALUE!</v>
      </c>
      <c r="AW64" s="19" t="e">
        <v>#VALUE!</v>
      </c>
      <c r="AX64" s="19" t="e">
        <v>#VALUE!</v>
      </c>
      <c r="AY64" s="19" t="e">
        <v>#VALUE!</v>
      </c>
      <c r="AZ64" s="19" t="e">
        <v>#VALUE!</v>
      </c>
      <c r="BA64" s="19"/>
    </row>
    <row r="65" spans="2:53">
      <c r="B65" t="s">
        <v>30</v>
      </c>
      <c r="C65" s="19" t="e">
        <v>#VALUE!</v>
      </c>
      <c r="D65" s="19" t="e">
        <v>#VALUE!</v>
      </c>
      <c r="E65" s="19" t="e">
        <v>#VALUE!</v>
      </c>
      <c r="F65" s="19" t="e">
        <v>#VALUE!</v>
      </c>
      <c r="G65" s="19" t="e">
        <v>#VALUE!</v>
      </c>
      <c r="H65" s="19" t="e">
        <v>#VALUE!</v>
      </c>
      <c r="I65" s="19" t="e">
        <v>#VALUE!</v>
      </c>
      <c r="J65" s="19" t="e">
        <v>#VALUE!</v>
      </c>
      <c r="K65" s="19" t="e">
        <v>#VALUE!</v>
      </c>
      <c r="L65" s="19" t="e">
        <v>#VALUE!</v>
      </c>
      <c r="M65" s="19" t="e">
        <v>#VALUE!</v>
      </c>
      <c r="N65" s="19" t="e">
        <v>#VALUE!</v>
      </c>
      <c r="O65" s="19" t="e">
        <v>#VALUE!</v>
      </c>
      <c r="P65" s="19" t="e">
        <v>#VALUE!</v>
      </c>
      <c r="Q65" s="19" t="e">
        <v>#VALUE!</v>
      </c>
      <c r="R65" s="19" t="e">
        <v>#VALUE!</v>
      </c>
      <c r="S65" s="19" t="e">
        <v>#VALUE!</v>
      </c>
      <c r="T65" s="19" t="e">
        <v>#VALUE!</v>
      </c>
      <c r="U65" s="19" t="e">
        <v>#VALUE!</v>
      </c>
      <c r="V65" s="19" t="e">
        <v>#VALUE!</v>
      </c>
      <c r="W65" s="19" t="e">
        <v>#VALUE!</v>
      </c>
      <c r="X65" s="19" t="e">
        <v>#VALUE!</v>
      </c>
      <c r="Y65" s="19" t="e">
        <v>#VALUE!</v>
      </c>
      <c r="Z65" s="19" t="e">
        <v>#VALUE!</v>
      </c>
      <c r="AA65" s="19" t="e">
        <v>#VALUE!</v>
      </c>
      <c r="AB65" s="19" t="e">
        <v>#VALUE!</v>
      </c>
      <c r="AC65" s="19" t="e">
        <v>#VALUE!</v>
      </c>
      <c r="AD65" s="19" t="e">
        <v>#VALUE!</v>
      </c>
      <c r="AE65" s="19" t="e">
        <v>#VALUE!</v>
      </c>
      <c r="AF65" s="19" t="e">
        <v>#VALUE!</v>
      </c>
      <c r="AG65" s="19" t="e">
        <v>#VALUE!</v>
      </c>
      <c r="AH65" s="19" t="e">
        <v>#VALUE!</v>
      </c>
      <c r="AI65" s="19" t="e">
        <v>#VALUE!</v>
      </c>
      <c r="AJ65" s="19" t="e">
        <v>#VALUE!</v>
      </c>
      <c r="AK65" s="19" t="e">
        <v>#VALUE!</v>
      </c>
      <c r="AL65" s="19" t="e">
        <v>#VALUE!</v>
      </c>
      <c r="AM65" s="19" t="e">
        <v>#VALUE!</v>
      </c>
      <c r="AN65" s="19" t="e">
        <v>#VALUE!</v>
      </c>
      <c r="AO65" s="19" t="e">
        <v>#VALUE!</v>
      </c>
      <c r="AP65" s="19" t="e">
        <v>#VALUE!</v>
      </c>
      <c r="AQ65" s="19" t="e">
        <v>#VALUE!</v>
      </c>
      <c r="AR65" s="19" t="e">
        <v>#VALUE!</v>
      </c>
      <c r="AS65" s="19" t="e">
        <v>#VALUE!</v>
      </c>
      <c r="AT65" s="19" t="e">
        <v>#VALUE!</v>
      </c>
      <c r="AU65" s="19" t="e">
        <v>#VALUE!</v>
      </c>
      <c r="AV65" s="19" t="e">
        <v>#VALUE!</v>
      </c>
      <c r="AW65" s="19" t="e">
        <v>#VALUE!</v>
      </c>
      <c r="AX65" s="19" t="e">
        <v>#VALUE!</v>
      </c>
      <c r="AY65" s="19" t="e">
        <v>#VALUE!</v>
      </c>
      <c r="AZ65" s="19" t="e">
        <v>#VALUE!</v>
      </c>
      <c r="BA65" s="19"/>
    </row>
    <row r="66" spans="2:53">
      <c r="B66" t="s">
        <v>31</v>
      </c>
      <c r="C66" s="19" t="e">
        <v>#VALUE!</v>
      </c>
      <c r="D66" s="19" t="e">
        <v>#VALUE!</v>
      </c>
      <c r="E66" s="19" t="e">
        <v>#VALUE!</v>
      </c>
      <c r="F66" s="19" t="e">
        <v>#VALUE!</v>
      </c>
      <c r="G66" s="19" t="e">
        <v>#VALUE!</v>
      </c>
      <c r="H66" s="19" t="e">
        <v>#VALUE!</v>
      </c>
      <c r="I66" s="19" t="e">
        <v>#VALUE!</v>
      </c>
      <c r="J66" s="19" t="e">
        <v>#VALUE!</v>
      </c>
      <c r="K66" s="19" t="e">
        <v>#VALUE!</v>
      </c>
      <c r="L66" s="19" t="e">
        <v>#VALUE!</v>
      </c>
      <c r="M66" s="19" t="e">
        <v>#VALUE!</v>
      </c>
      <c r="N66" s="19" t="e">
        <v>#VALUE!</v>
      </c>
      <c r="O66" s="19" t="e">
        <v>#VALUE!</v>
      </c>
      <c r="P66" s="19" t="e">
        <v>#VALUE!</v>
      </c>
      <c r="Q66" s="19" t="e">
        <v>#VALUE!</v>
      </c>
      <c r="R66" s="19" t="e">
        <v>#VALUE!</v>
      </c>
      <c r="S66" s="19" t="e">
        <v>#VALUE!</v>
      </c>
      <c r="T66" s="19" t="e">
        <v>#VALUE!</v>
      </c>
      <c r="U66" s="19" t="e">
        <v>#VALUE!</v>
      </c>
      <c r="V66" s="19" t="e">
        <v>#VALUE!</v>
      </c>
      <c r="W66" s="19" t="e">
        <v>#VALUE!</v>
      </c>
      <c r="X66" s="19" t="e">
        <v>#VALUE!</v>
      </c>
      <c r="Y66" s="19" t="e">
        <v>#VALUE!</v>
      </c>
      <c r="Z66" s="19" t="e">
        <v>#VALUE!</v>
      </c>
      <c r="AA66" s="19" t="e">
        <v>#VALUE!</v>
      </c>
      <c r="AB66" s="19" t="e">
        <v>#VALUE!</v>
      </c>
      <c r="AC66" s="19" t="e">
        <v>#VALUE!</v>
      </c>
      <c r="AD66" s="19" t="e">
        <v>#VALUE!</v>
      </c>
      <c r="AE66" s="19" t="e">
        <v>#VALUE!</v>
      </c>
      <c r="AF66" s="19" t="e">
        <v>#VALUE!</v>
      </c>
      <c r="AG66" s="19" t="e">
        <v>#VALUE!</v>
      </c>
      <c r="AH66" s="19" t="e">
        <v>#VALUE!</v>
      </c>
      <c r="AI66" s="19" t="e">
        <v>#VALUE!</v>
      </c>
      <c r="AJ66" s="19" t="e">
        <v>#VALUE!</v>
      </c>
      <c r="AK66" s="19" t="e">
        <v>#VALUE!</v>
      </c>
      <c r="AL66" s="19" t="e">
        <v>#VALUE!</v>
      </c>
      <c r="AM66" s="19" t="e">
        <v>#VALUE!</v>
      </c>
      <c r="AN66" s="19" t="e">
        <v>#VALUE!</v>
      </c>
      <c r="AO66" s="19" t="e">
        <v>#VALUE!</v>
      </c>
      <c r="AP66" s="19" t="e">
        <v>#VALUE!</v>
      </c>
      <c r="AQ66" s="19" t="e">
        <v>#VALUE!</v>
      </c>
      <c r="AR66" s="19" t="e">
        <v>#VALUE!</v>
      </c>
      <c r="AS66" s="19" t="e">
        <v>#VALUE!</v>
      </c>
      <c r="AT66" s="19" t="e">
        <v>#VALUE!</v>
      </c>
      <c r="AU66" s="19" t="e">
        <v>#VALUE!</v>
      </c>
      <c r="AV66" s="19" t="e">
        <v>#VALUE!</v>
      </c>
      <c r="AW66" s="19" t="e">
        <v>#VALUE!</v>
      </c>
      <c r="AX66" s="19" t="e">
        <v>#VALUE!</v>
      </c>
      <c r="AY66" s="19" t="e">
        <v>#VALUE!</v>
      </c>
      <c r="AZ66" s="19" t="e">
        <v>#VALUE!</v>
      </c>
      <c r="BA66" s="19"/>
    </row>
    <row r="67" spans="2:53">
      <c r="B67" t="s">
        <v>32</v>
      </c>
      <c r="C67" s="19" t="e">
        <v>#VALUE!</v>
      </c>
      <c r="D67" s="19" t="e">
        <v>#VALUE!</v>
      </c>
      <c r="E67" s="19" t="e">
        <v>#VALUE!</v>
      </c>
      <c r="F67" s="19" t="e">
        <v>#VALUE!</v>
      </c>
      <c r="G67" s="19" t="e">
        <v>#VALUE!</v>
      </c>
      <c r="H67" s="19" t="e">
        <v>#VALUE!</v>
      </c>
      <c r="I67" s="19" t="e">
        <v>#VALUE!</v>
      </c>
      <c r="J67" s="19" t="e">
        <v>#VALUE!</v>
      </c>
      <c r="K67" s="19" t="e">
        <v>#VALUE!</v>
      </c>
      <c r="L67" s="19" t="e">
        <v>#VALUE!</v>
      </c>
      <c r="M67" s="19" t="e">
        <v>#VALUE!</v>
      </c>
      <c r="N67" s="19" t="e">
        <v>#VALUE!</v>
      </c>
      <c r="O67" s="19" t="e">
        <v>#VALUE!</v>
      </c>
      <c r="P67" s="19" t="e">
        <v>#VALUE!</v>
      </c>
      <c r="Q67" s="19" t="e">
        <v>#VALUE!</v>
      </c>
      <c r="R67" s="19" t="e">
        <v>#VALUE!</v>
      </c>
      <c r="S67" s="19" t="e">
        <v>#VALUE!</v>
      </c>
      <c r="T67" s="19" t="e">
        <v>#VALUE!</v>
      </c>
      <c r="U67" s="19" t="e">
        <v>#VALUE!</v>
      </c>
      <c r="V67" s="19" t="e">
        <v>#VALUE!</v>
      </c>
      <c r="W67" s="19" t="e">
        <v>#VALUE!</v>
      </c>
      <c r="X67" s="19" t="e">
        <v>#VALUE!</v>
      </c>
      <c r="Y67" s="19" t="e">
        <v>#VALUE!</v>
      </c>
      <c r="Z67" s="19" t="e">
        <v>#VALUE!</v>
      </c>
      <c r="AA67" s="19" t="e">
        <v>#VALUE!</v>
      </c>
      <c r="AB67" s="19" t="e">
        <v>#VALUE!</v>
      </c>
      <c r="AC67" s="19" t="e">
        <v>#VALUE!</v>
      </c>
      <c r="AD67" s="19" t="e">
        <v>#VALUE!</v>
      </c>
      <c r="AE67" s="19" t="e">
        <v>#VALUE!</v>
      </c>
      <c r="AF67" s="19" t="e">
        <v>#VALUE!</v>
      </c>
      <c r="AG67" s="19" t="e">
        <v>#VALUE!</v>
      </c>
      <c r="AH67" s="19" t="e">
        <v>#VALUE!</v>
      </c>
      <c r="AI67" s="19" t="e">
        <v>#VALUE!</v>
      </c>
      <c r="AJ67" s="19" t="e">
        <v>#VALUE!</v>
      </c>
      <c r="AK67" s="19" t="e">
        <v>#VALUE!</v>
      </c>
      <c r="AL67" s="19" t="e">
        <v>#VALUE!</v>
      </c>
      <c r="AM67" s="19" t="e">
        <v>#VALUE!</v>
      </c>
      <c r="AN67" s="19" t="e">
        <v>#VALUE!</v>
      </c>
      <c r="AO67" s="19" t="e">
        <v>#VALUE!</v>
      </c>
      <c r="AP67" s="19" t="e">
        <v>#VALUE!</v>
      </c>
      <c r="AQ67" s="19" t="e">
        <v>#VALUE!</v>
      </c>
      <c r="AR67" s="19" t="e">
        <v>#VALUE!</v>
      </c>
      <c r="AS67" s="19" t="e">
        <v>#VALUE!</v>
      </c>
      <c r="AT67" s="19" t="e">
        <v>#VALUE!</v>
      </c>
      <c r="AU67" s="19" t="e">
        <v>#VALUE!</v>
      </c>
      <c r="AV67" s="19" t="e">
        <v>#VALUE!</v>
      </c>
      <c r="AW67" s="19" t="e">
        <v>#VALUE!</v>
      </c>
      <c r="AX67" s="19" t="e">
        <v>#VALUE!</v>
      </c>
      <c r="AY67" s="19" t="e">
        <v>#VALUE!</v>
      </c>
      <c r="AZ67" s="19" t="e">
        <v>#VALUE!</v>
      </c>
      <c r="BA67" s="19"/>
    </row>
    <row r="68" spans="2:53">
      <c r="B68" t="s">
        <v>33</v>
      </c>
      <c r="C68" s="19" t="e">
        <v>#VALUE!</v>
      </c>
      <c r="D68" s="19" t="e">
        <v>#VALUE!</v>
      </c>
      <c r="E68" s="19" t="e">
        <v>#VALUE!</v>
      </c>
      <c r="F68" s="19" t="e">
        <v>#VALUE!</v>
      </c>
      <c r="G68" s="19" t="e">
        <v>#VALUE!</v>
      </c>
      <c r="H68" s="19" t="e">
        <v>#VALUE!</v>
      </c>
      <c r="I68" s="19" t="e">
        <v>#VALUE!</v>
      </c>
      <c r="J68" s="19" t="e">
        <v>#VALUE!</v>
      </c>
      <c r="K68" s="19" t="e">
        <v>#VALUE!</v>
      </c>
      <c r="L68" s="19" t="e">
        <v>#VALUE!</v>
      </c>
      <c r="M68" s="19" t="e">
        <v>#VALUE!</v>
      </c>
      <c r="N68" s="19" t="e">
        <v>#VALUE!</v>
      </c>
      <c r="O68" s="19" t="e">
        <v>#VALUE!</v>
      </c>
      <c r="P68" s="19" t="e">
        <v>#VALUE!</v>
      </c>
      <c r="Q68" s="19" t="e">
        <v>#VALUE!</v>
      </c>
      <c r="R68" s="19" t="e">
        <v>#VALUE!</v>
      </c>
      <c r="S68" s="19" t="e">
        <v>#VALUE!</v>
      </c>
      <c r="T68" s="19" t="e">
        <v>#VALUE!</v>
      </c>
      <c r="U68" s="19" t="e">
        <v>#VALUE!</v>
      </c>
      <c r="V68" s="19" t="e">
        <v>#VALUE!</v>
      </c>
      <c r="W68" s="19" t="e">
        <v>#VALUE!</v>
      </c>
      <c r="X68" s="19" t="e">
        <v>#VALUE!</v>
      </c>
      <c r="Y68" s="19" t="e">
        <v>#VALUE!</v>
      </c>
      <c r="Z68" s="19" t="e">
        <v>#VALUE!</v>
      </c>
      <c r="AA68" s="19" t="e">
        <v>#VALUE!</v>
      </c>
      <c r="AB68" s="19" t="e">
        <v>#VALUE!</v>
      </c>
      <c r="AC68" s="19" t="e">
        <v>#VALUE!</v>
      </c>
      <c r="AD68" s="19" t="e">
        <v>#VALUE!</v>
      </c>
      <c r="AE68" s="19" t="e">
        <v>#VALUE!</v>
      </c>
      <c r="AF68" s="19" t="e">
        <v>#VALUE!</v>
      </c>
      <c r="AG68" s="19" t="e">
        <v>#VALUE!</v>
      </c>
      <c r="AH68" s="19" t="e">
        <v>#VALUE!</v>
      </c>
      <c r="AI68" s="19" t="e">
        <v>#VALUE!</v>
      </c>
      <c r="AJ68" s="19" t="e">
        <v>#VALUE!</v>
      </c>
      <c r="AK68" s="19" t="e">
        <v>#VALUE!</v>
      </c>
      <c r="AL68" s="19" t="e">
        <v>#VALUE!</v>
      </c>
      <c r="AM68" s="19" t="e">
        <v>#VALUE!</v>
      </c>
      <c r="AN68" s="19" t="e">
        <v>#VALUE!</v>
      </c>
      <c r="AO68" s="19" t="e">
        <v>#VALUE!</v>
      </c>
      <c r="AP68" s="19" t="e">
        <v>#VALUE!</v>
      </c>
      <c r="AQ68" s="19" t="e">
        <v>#VALUE!</v>
      </c>
      <c r="AR68" s="19" t="e">
        <v>#VALUE!</v>
      </c>
      <c r="AS68" s="19" t="e">
        <v>#VALUE!</v>
      </c>
      <c r="AT68" s="19" t="e">
        <v>#VALUE!</v>
      </c>
      <c r="AU68" s="19" t="e">
        <v>#VALUE!</v>
      </c>
      <c r="AV68" s="19" t="e">
        <v>#VALUE!</v>
      </c>
      <c r="AW68" s="19" t="e">
        <v>#VALUE!</v>
      </c>
      <c r="AX68" s="19" t="e">
        <v>#VALUE!</v>
      </c>
      <c r="AY68" s="19" t="e">
        <v>#VALUE!</v>
      </c>
      <c r="AZ68" s="19" t="e">
        <v>#VALUE!</v>
      </c>
      <c r="BA68" s="19"/>
    </row>
    <row r="69" spans="2:53">
      <c r="B69" t="s">
        <v>34</v>
      </c>
      <c r="C69" s="19" t="e">
        <v>#VALUE!</v>
      </c>
      <c r="D69" s="19" t="e">
        <v>#VALUE!</v>
      </c>
      <c r="E69" s="19" t="e">
        <v>#VALUE!</v>
      </c>
      <c r="F69" s="19" t="e">
        <v>#VALUE!</v>
      </c>
      <c r="G69" s="19" t="e">
        <v>#VALUE!</v>
      </c>
      <c r="H69" s="19" t="e">
        <v>#VALUE!</v>
      </c>
      <c r="I69" s="19" t="e">
        <v>#VALUE!</v>
      </c>
      <c r="J69" s="19" t="e">
        <v>#VALUE!</v>
      </c>
      <c r="K69" s="19" t="e">
        <v>#VALUE!</v>
      </c>
      <c r="L69" s="19" t="e">
        <v>#VALUE!</v>
      </c>
      <c r="M69" s="19" t="e">
        <v>#VALUE!</v>
      </c>
      <c r="N69" s="19" t="e">
        <v>#VALUE!</v>
      </c>
      <c r="O69" s="19" t="e">
        <v>#VALUE!</v>
      </c>
      <c r="P69" s="19" t="e">
        <v>#VALUE!</v>
      </c>
      <c r="Q69" s="19" t="e">
        <v>#VALUE!</v>
      </c>
      <c r="R69" s="19" t="e">
        <v>#VALUE!</v>
      </c>
      <c r="S69" s="19" t="e">
        <v>#VALUE!</v>
      </c>
      <c r="T69" s="19" t="e">
        <v>#VALUE!</v>
      </c>
      <c r="U69" s="19" t="e">
        <v>#VALUE!</v>
      </c>
      <c r="V69" s="19" t="e">
        <v>#VALUE!</v>
      </c>
      <c r="W69" s="19" t="e">
        <v>#VALUE!</v>
      </c>
      <c r="X69" s="19" t="e">
        <v>#VALUE!</v>
      </c>
      <c r="Y69" s="19" t="e">
        <v>#VALUE!</v>
      </c>
      <c r="Z69" s="19" t="e">
        <v>#VALUE!</v>
      </c>
      <c r="AA69" s="19" t="e">
        <v>#VALUE!</v>
      </c>
      <c r="AB69" s="19" t="e">
        <v>#VALUE!</v>
      </c>
      <c r="AC69" s="19" t="e">
        <v>#VALUE!</v>
      </c>
      <c r="AD69" s="19" t="e">
        <v>#VALUE!</v>
      </c>
      <c r="AE69" s="19" t="e">
        <v>#VALUE!</v>
      </c>
      <c r="AF69" s="19" t="e">
        <v>#VALUE!</v>
      </c>
      <c r="AG69" s="19" t="e">
        <v>#VALUE!</v>
      </c>
      <c r="AH69" s="19" t="e">
        <v>#VALUE!</v>
      </c>
      <c r="AI69" s="19" t="e">
        <v>#VALUE!</v>
      </c>
      <c r="AJ69" s="19" t="e">
        <v>#VALUE!</v>
      </c>
      <c r="AK69" s="19" t="e">
        <v>#VALUE!</v>
      </c>
      <c r="AL69" s="19" t="e">
        <v>#VALUE!</v>
      </c>
      <c r="AM69" s="19" t="e">
        <v>#VALUE!</v>
      </c>
      <c r="AN69" s="19" t="e">
        <v>#VALUE!</v>
      </c>
      <c r="AO69" s="19" t="e">
        <v>#VALUE!</v>
      </c>
      <c r="AP69" s="19" t="e">
        <v>#VALUE!</v>
      </c>
      <c r="AQ69" s="19" t="e">
        <v>#VALUE!</v>
      </c>
      <c r="AR69" s="19" t="e">
        <v>#VALUE!</v>
      </c>
      <c r="AS69" s="19" t="e">
        <v>#VALUE!</v>
      </c>
      <c r="AT69" s="19" t="e">
        <v>#VALUE!</v>
      </c>
      <c r="AU69" s="19" t="e">
        <v>#VALUE!</v>
      </c>
      <c r="AV69" s="19" t="e">
        <v>#VALUE!</v>
      </c>
      <c r="AW69" s="19" t="e">
        <v>#VALUE!</v>
      </c>
      <c r="AX69" s="19" t="e">
        <v>#VALUE!</v>
      </c>
      <c r="AY69" s="19" t="e">
        <v>#VALUE!</v>
      </c>
      <c r="AZ69" s="19" t="e">
        <v>#VALUE!</v>
      </c>
      <c r="BA69" s="19"/>
    </row>
    <row r="70" spans="2:53">
      <c r="B70" t="s">
        <v>35</v>
      </c>
      <c r="C70" s="19" t="e">
        <v>#VALUE!</v>
      </c>
      <c r="D70" s="19" t="e">
        <v>#VALUE!</v>
      </c>
      <c r="E70" s="19" t="e">
        <v>#VALUE!</v>
      </c>
      <c r="F70" s="19" t="e">
        <v>#VALUE!</v>
      </c>
      <c r="G70" s="19" t="e">
        <v>#VALUE!</v>
      </c>
      <c r="H70" s="19" t="e">
        <v>#VALUE!</v>
      </c>
      <c r="I70" s="19" t="e">
        <v>#VALUE!</v>
      </c>
      <c r="J70" s="19" t="e">
        <v>#VALUE!</v>
      </c>
      <c r="K70" s="19" t="e">
        <v>#VALUE!</v>
      </c>
      <c r="L70" s="19" t="e">
        <v>#VALUE!</v>
      </c>
      <c r="M70" s="19" t="e">
        <v>#VALUE!</v>
      </c>
      <c r="N70" s="19" t="e">
        <v>#VALUE!</v>
      </c>
      <c r="O70" s="19" t="e">
        <v>#VALUE!</v>
      </c>
      <c r="P70" s="19" t="e">
        <v>#VALUE!</v>
      </c>
      <c r="Q70" s="19" t="e">
        <v>#VALUE!</v>
      </c>
      <c r="R70" s="19" t="e">
        <v>#VALUE!</v>
      </c>
      <c r="S70" s="19" t="e">
        <v>#VALUE!</v>
      </c>
      <c r="T70" s="19" t="e">
        <v>#VALUE!</v>
      </c>
      <c r="U70" s="19" t="e">
        <v>#VALUE!</v>
      </c>
      <c r="V70" s="19" t="e">
        <v>#VALUE!</v>
      </c>
      <c r="W70" s="19" t="e">
        <v>#VALUE!</v>
      </c>
      <c r="X70" s="19" t="e">
        <v>#VALUE!</v>
      </c>
      <c r="Y70" s="19" t="e">
        <v>#VALUE!</v>
      </c>
      <c r="Z70" s="19" t="e">
        <v>#VALUE!</v>
      </c>
      <c r="AA70" s="19" t="e">
        <v>#VALUE!</v>
      </c>
      <c r="AB70" s="19" t="e">
        <v>#VALUE!</v>
      </c>
      <c r="AC70" s="19" t="e">
        <v>#VALUE!</v>
      </c>
      <c r="AD70" s="19" t="e">
        <v>#VALUE!</v>
      </c>
      <c r="AE70" s="19" t="e">
        <v>#VALUE!</v>
      </c>
      <c r="AF70" s="19" t="e">
        <v>#VALUE!</v>
      </c>
      <c r="AG70" s="19" t="e">
        <v>#VALUE!</v>
      </c>
      <c r="AH70" s="19" t="e">
        <v>#VALUE!</v>
      </c>
      <c r="AI70" s="19" t="e">
        <v>#VALUE!</v>
      </c>
      <c r="AJ70" s="19" t="e">
        <v>#VALUE!</v>
      </c>
      <c r="AK70" s="19" t="e">
        <v>#VALUE!</v>
      </c>
      <c r="AL70" s="19" t="e">
        <v>#VALUE!</v>
      </c>
      <c r="AM70" s="19" t="e">
        <v>#VALUE!</v>
      </c>
      <c r="AN70" s="19" t="e">
        <v>#VALUE!</v>
      </c>
      <c r="AO70" s="19" t="e">
        <v>#VALUE!</v>
      </c>
      <c r="AP70" s="19" t="e">
        <v>#VALUE!</v>
      </c>
      <c r="AQ70" s="19" t="e">
        <v>#VALUE!</v>
      </c>
      <c r="AR70" s="19" t="e">
        <v>#VALUE!</v>
      </c>
      <c r="AS70" s="19" t="e">
        <v>#VALUE!</v>
      </c>
      <c r="AT70" s="19" t="e">
        <v>#VALUE!</v>
      </c>
      <c r="AU70" s="19" t="e">
        <v>#VALUE!</v>
      </c>
      <c r="AV70" s="19" t="e">
        <v>#VALUE!</v>
      </c>
      <c r="AW70" s="19" t="e">
        <v>#VALUE!</v>
      </c>
      <c r="AX70" s="19" t="e">
        <v>#VALUE!</v>
      </c>
      <c r="AY70" s="19" t="e">
        <v>#VALUE!</v>
      </c>
      <c r="AZ70" s="19" t="e">
        <v>#VALUE!</v>
      </c>
      <c r="BA70" s="19"/>
    </row>
    <row r="71" spans="2:53">
      <c r="B71" t="s">
        <v>36</v>
      </c>
      <c r="C71" s="19" t="e">
        <v>#VALUE!</v>
      </c>
      <c r="D71" s="19" t="e">
        <v>#VALUE!</v>
      </c>
      <c r="E71" s="19" t="e">
        <v>#VALUE!</v>
      </c>
      <c r="F71" s="19" t="e">
        <v>#VALUE!</v>
      </c>
      <c r="G71" s="19" t="e">
        <v>#VALUE!</v>
      </c>
      <c r="H71" s="19" t="e">
        <v>#VALUE!</v>
      </c>
      <c r="I71" s="19" t="e">
        <v>#VALUE!</v>
      </c>
      <c r="J71" s="19" t="e">
        <v>#VALUE!</v>
      </c>
      <c r="K71" s="19" t="e">
        <v>#VALUE!</v>
      </c>
      <c r="L71" s="19" t="e">
        <v>#VALUE!</v>
      </c>
      <c r="M71" s="19" t="e">
        <v>#VALUE!</v>
      </c>
      <c r="N71" s="19" t="e">
        <v>#VALUE!</v>
      </c>
      <c r="O71" s="19" t="e">
        <v>#VALUE!</v>
      </c>
      <c r="P71" s="19" t="e">
        <v>#VALUE!</v>
      </c>
      <c r="Q71" s="19" t="e">
        <v>#VALUE!</v>
      </c>
      <c r="R71" s="19" t="e">
        <v>#VALUE!</v>
      </c>
      <c r="S71" s="19" t="e">
        <v>#VALUE!</v>
      </c>
      <c r="T71" s="19" t="e">
        <v>#VALUE!</v>
      </c>
      <c r="U71" s="19" t="e">
        <v>#VALUE!</v>
      </c>
      <c r="V71" s="19" t="e">
        <v>#VALUE!</v>
      </c>
      <c r="W71" s="19" t="e">
        <v>#VALUE!</v>
      </c>
      <c r="X71" s="19" t="e">
        <v>#VALUE!</v>
      </c>
      <c r="Y71" s="19" t="e">
        <v>#VALUE!</v>
      </c>
      <c r="Z71" s="19" t="e">
        <v>#VALUE!</v>
      </c>
      <c r="AA71" s="19" t="e">
        <v>#VALUE!</v>
      </c>
      <c r="AB71" s="19" t="e">
        <v>#VALUE!</v>
      </c>
      <c r="AC71" s="19" t="e">
        <v>#VALUE!</v>
      </c>
      <c r="AD71" s="19" t="e">
        <v>#VALUE!</v>
      </c>
      <c r="AE71" s="19" t="e">
        <v>#VALUE!</v>
      </c>
      <c r="AF71" s="19" t="e">
        <v>#VALUE!</v>
      </c>
      <c r="AG71" s="19" t="e">
        <v>#VALUE!</v>
      </c>
      <c r="AH71" s="19" t="e">
        <v>#VALUE!</v>
      </c>
      <c r="AI71" s="19" t="e">
        <v>#VALUE!</v>
      </c>
      <c r="AJ71" s="19" t="e">
        <v>#VALUE!</v>
      </c>
      <c r="AK71" s="19" t="e">
        <v>#VALUE!</v>
      </c>
      <c r="AL71" s="19" t="e">
        <v>#VALUE!</v>
      </c>
      <c r="AM71" s="19" t="e">
        <v>#VALUE!</v>
      </c>
      <c r="AN71" s="19" t="e">
        <v>#VALUE!</v>
      </c>
      <c r="AO71" s="19" t="e">
        <v>#VALUE!</v>
      </c>
      <c r="AP71" s="19" t="e">
        <v>#VALUE!</v>
      </c>
      <c r="AQ71" s="19" t="e">
        <v>#VALUE!</v>
      </c>
      <c r="AR71" s="19" t="e">
        <v>#VALUE!</v>
      </c>
      <c r="AS71" s="19" t="e">
        <v>#VALUE!</v>
      </c>
      <c r="AT71" s="19" t="e">
        <v>#VALUE!</v>
      </c>
      <c r="AU71" s="19" t="e">
        <v>#VALUE!</v>
      </c>
      <c r="AV71" s="19" t="e">
        <v>#VALUE!</v>
      </c>
      <c r="AW71" s="19" t="e">
        <v>#VALUE!</v>
      </c>
      <c r="AX71" s="19" t="e">
        <v>#VALUE!</v>
      </c>
      <c r="AY71" s="19" t="e">
        <v>#VALUE!</v>
      </c>
      <c r="AZ71" s="19" t="e">
        <v>#VALUE!</v>
      </c>
      <c r="BA71" s="19"/>
    </row>
    <row r="72" spans="2:53">
      <c r="B72" t="s">
        <v>37</v>
      </c>
      <c r="C72" s="19" t="e">
        <v>#VALUE!</v>
      </c>
      <c r="D72" s="19" t="e">
        <v>#VALUE!</v>
      </c>
      <c r="E72" s="19" t="e">
        <v>#VALUE!</v>
      </c>
      <c r="F72" s="19" t="e">
        <v>#VALUE!</v>
      </c>
      <c r="G72" s="19" t="e">
        <v>#VALUE!</v>
      </c>
      <c r="H72" s="19" t="e">
        <v>#VALUE!</v>
      </c>
      <c r="I72" s="19" t="e">
        <v>#VALUE!</v>
      </c>
      <c r="J72" s="19" t="e">
        <v>#VALUE!</v>
      </c>
      <c r="K72" s="19" t="e">
        <v>#VALUE!</v>
      </c>
      <c r="L72" s="19" t="e">
        <v>#VALUE!</v>
      </c>
      <c r="M72" s="19" t="e">
        <v>#VALUE!</v>
      </c>
      <c r="N72" s="19" t="e">
        <v>#VALUE!</v>
      </c>
      <c r="O72" s="19" t="e">
        <v>#VALUE!</v>
      </c>
      <c r="P72" s="19" t="e">
        <v>#VALUE!</v>
      </c>
      <c r="Q72" s="19" t="e">
        <v>#VALUE!</v>
      </c>
      <c r="R72" s="19" t="e">
        <v>#VALUE!</v>
      </c>
      <c r="S72" s="19" t="e">
        <v>#VALUE!</v>
      </c>
      <c r="T72" s="19" t="e">
        <v>#VALUE!</v>
      </c>
      <c r="U72" s="19" t="e">
        <v>#VALUE!</v>
      </c>
      <c r="V72" s="19" t="e">
        <v>#VALUE!</v>
      </c>
      <c r="W72" s="19" t="e">
        <v>#VALUE!</v>
      </c>
      <c r="X72" s="19" t="e">
        <v>#VALUE!</v>
      </c>
      <c r="Y72" s="19" t="e">
        <v>#VALUE!</v>
      </c>
      <c r="Z72" s="19" t="e">
        <v>#VALUE!</v>
      </c>
      <c r="AA72" s="19" t="e">
        <v>#VALUE!</v>
      </c>
      <c r="AB72" s="19" t="e">
        <v>#VALUE!</v>
      </c>
      <c r="AC72" s="19" t="e">
        <v>#VALUE!</v>
      </c>
      <c r="AD72" s="19" t="e">
        <v>#VALUE!</v>
      </c>
      <c r="AE72" s="19" t="e">
        <v>#VALUE!</v>
      </c>
      <c r="AF72" s="19" t="e">
        <v>#VALUE!</v>
      </c>
      <c r="AG72" s="19" t="e">
        <v>#VALUE!</v>
      </c>
      <c r="AH72" s="19" t="e">
        <v>#VALUE!</v>
      </c>
      <c r="AI72" s="19" t="e">
        <v>#VALUE!</v>
      </c>
      <c r="AJ72" s="19" t="e">
        <v>#VALUE!</v>
      </c>
      <c r="AK72" s="19" t="e">
        <v>#VALUE!</v>
      </c>
      <c r="AL72" s="19" t="e">
        <v>#VALUE!</v>
      </c>
      <c r="AM72" s="19" t="e">
        <v>#VALUE!</v>
      </c>
      <c r="AN72" s="19" t="e">
        <v>#VALUE!</v>
      </c>
      <c r="AO72" s="19" t="e">
        <v>#VALUE!</v>
      </c>
      <c r="AP72" s="19" t="e">
        <v>#VALUE!</v>
      </c>
      <c r="AQ72" s="19" t="e">
        <v>#VALUE!</v>
      </c>
      <c r="AR72" s="19" t="e">
        <v>#VALUE!</v>
      </c>
      <c r="AS72" s="19" t="e">
        <v>#VALUE!</v>
      </c>
      <c r="AT72" s="19" t="e">
        <v>#VALUE!</v>
      </c>
      <c r="AU72" s="19" t="e">
        <v>#VALUE!</v>
      </c>
      <c r="AV72" s="19" t="e">
        <v>#VALUE!</v>
      </c>
      <c r="AW72" s="19" t="e">
        <v>#VALUE!</v>
      </c>
      <c r="AX72" s="19" t="e">
        <v>#VALUE!</v>
      </c>
      <c r="AY72" s="19" t="e">
        <v>#VALUE!</v>
      </c>
      <c r="AZ72" s="19" t="e">
        <v>#VALUE!</v>
      </c>
      <c r="BA72" s="19"/>
    </row>
    <row r="73" spans="2:53">
      <c r="B73" t="s">
        <v>38</v>
      </c>
      <c r="C73" s="19" t="e">
        <v>#VALUE!</v>
      </c>
      <c r="D73" s="19" t="e">
        <v>#VALUE!</v>
      </c>
      <c r="E73" s="19" t="e">
        <v>#VALUE!</v>
      </c>
      <c r="F73" s="19" t="e">
        <v>#VALUE!</v>
      </c>
      <c r="G73" s="19" t="e">
        <v>#VALUE!</v>
      </c>
      <c r="H73" s="19" t="e">
        <v>#VALUE!</v>
      </c>
      <c r="I73" s="19" t="e">
        <v>#VALUE!</v>
      </c>
      <c r="J73" s="19" t="e">
        <v>#VALUE!</v>
      </c>
      <c r="K73" s="19" t="e">
        <v>#VALUE!</v>
      </c>
      <c r="L73" s="19" t="e">
        <v>#VALUE!</v>
      </c>
      <c r="M73" s="19" t="e">
        <v>#VALUE!</v>
      </c>
      <c r="N73" s="19" t="e">
        <v>#VALUE!</v>
      </c>
      <c r="O73" s="19" t="e">
        <v>#VALUE!</v>
      </c>
      <c r="P73" s="19" t="e">
        <v>#VALUE!</v>
      </c>
      <c r="Q73" s="19" t="e">
        <v>#VALUE!</v>
      </c>
      <c r="R73" s="19" t="e">
        <v>#VALUE!</v>
      </c>
      <c r="S73" s="19" t="e">
        <v>#VALUE!</v>
      </c>
      <c r="T73" s="19" t="e">
        <v>#VALUE!</v>
      </c>
      <c r="U73" s="19" t="e">
        <v>#VALUE!</v>
      </c>
      <c r="V73" s="19" t="e">
        <v>#VALUE!</v>
      </c>
      <c r="W73" s="19" t="e">
        <v>#VALUE!</v>
      </c>
      <c r="X73" s="19" t="e">
        <v>#VALUE!</v>
      </c>
      <c r="Y73" s="19" t="e">
        <v>#VALUE!</v>
      </c>
      <c r="Z73" s="19" t="e">
        <v>#VALUE!</v>
      </c>
      <c r="AA73" s="19" t="e">
        <v>#VALUE!</v>
      </c>
      <c r="AB73" s="19" t="e">
        <v>#VALUE!</v>
      </c>
      <c r="AC73" s="19" t="e">
        <v>#VALUE!</v>
      </c>
      <c r="AD73" s="19" t="e">
        <v>#VALUE!</v>
      </c>
      <c r="AE73" s="19" t="e">
        <v>#VALUE!</v>
      </c>
      <c r="AF73" s="19" t="e">
        <v>#VALUE!</v>
      </c>
      <c r="AG73" s="19" t="e">
        <v>#VALUE!</v>
      </c>
      <c r="AH73" s="19" t="e">
        <v>#VALUE!</v>
      </c>
      <c r="AI73" s="19" t="e">
        <v>#VALUE!</v>
      </c>
      <c r="AJ73" s="19" t="e">
        <v>#VALUE!</v>
      </c>
      <c r="AK73" s="19" t="e">
        <v>#VALUE!</v>
      </c>
      <c r="AL73" s="19" t="e">
        <v>#VALUE!</v>
      </c>
      <c r="AM73" s="19" t="e">
        <v>#VALUE!</v>
      </c>
      <c r="AN73" s="19" t="e">
        <v>#VALUE!</v>
      </c>
      <c r="AO73" s="19" t="e">
        <v>#VALUE!</v>
      </c>
      <c r="AP73" s="19" t="e">
        <v>#VALUE!</v>
      </c>
      <c r="AQ73" s="19" t="e">
        <v>#VALUE!</v>
      </c>
      <c r="AR73" s="19" t="e">
        <v>#VALUE!</v>
      </c>
      <c r="AS73" s="19" t="e">
        <v>#VALUE!</v>
      </c>
      <c r="AT73" s="19" t="e">
        <v>#VALUE!</v>
      </c>
      <c r="AU73" s="19" t="e">
        <v>#VALUE!</v>
      </c>
      <c r="AV73" s="19" t="e">
        <v>#VALUE!</v>
      </c>
      <c r="AW73" s="19" t="e">
        <v>#VALUE!</v>
      </c>
      <c r="AX73" s="19" t="e">
        <v>#VALUE!</v>
      </c>
      <c r="AY73" s="19" t="e">
        <v>#VALUE!</v>
      </c>
      <c r="AZ73" s="19" t="e">
        <v>#VALUE!</v>
      </c>
      <c r="BA73" s="19"/>
    </row>
    <row r="74" spans="2:53">
      <c r="B74" t="s">
        <v>39</v>
      </c>
      <c r="C74" s="19" t="e">
        <v>#VALUE!</v>
      </c>
      <c r="D74" s="19" t="e">
        <v>#VALUE!</v>
      </c>
      <c r="E74" s="19" t="e">
        <v>#VALUE!</v>
      </c>
      <c r="F74" s="19" t="e">
        <v>#VALUE!</v>
      </c>
      <c r="G74" s="19" t="e">
        <v>#VALUE!</v>
      </c>
      <c r="H74" s="19" t="e">
        <v>#VALUE!</v>
      </c>
      <c r="I74" s="19" t="e">
        <v>#VALUE!</v>
      </c>
      <c r="J74" s="19" t="e">
        <v>#VALUE!</v>
      </c>
      <c r="K74" s="19" t="e">
        <v>#VALUE!</v>
      </c>
      <c r="L74" s="19" t="e">
        <v>#VALUE!</v>
      </c>
      <c r="M74" s="19" t="e">
        <v>#VALUE!</v>
      </c>
      <c r="N74" s="19" t="e">
        <v>#VALUE!</v>
      </c>
      <c r="O74" s="19" t="e">
        <v>#VALUE!</v>
      </c>
      <c r="P74" s="19" t="e">
        <v>#VALUE!</v>
      </c>
      <c r="Q74" s="19" t="e">
        <v>#VALUE!</v>
      </c>
      <c r="R74" s="19" t="e">
        <v>#VALUE!</v>
      </c>
      <c r="S74" s="19" t="e">
        <v>#VALUE!</v>
      </c>
      <c r="T74" s="19" t="e">
        <v>#VALUE!</v>
      </c>
      <c r="U74" s="19" t="e">
        <v>#VALUE!</v>
      </c>
      <c r="V74" s="19" t="e">
        <v>#VALUE!</v>
      </c>
      <c r="W74" s="19" t="e">
        <v>#VALUE!</v>
      </c>
      <c r="X74" s="19" t="e">
        <v>#VALUE!</v>
      </c>
      <c r="Y74" s="19" t="e">
        <v>#VALUE!</v>
      </c>
      <c r="Z74" s="19" t="e">
        <v>#VALUE!</v>
      </c>
      <c r="AA74" s="19" t="e">
        <v>#VALUE!</v>
      </c>
      <c r="AB74" s="19" t="e">
        <v>#VALUE!</v>
      </c>
      <c r="AC74" s="19" t="e">
        <v>#VALUE!</v>
      </c>
      <c r="AD74" s="19" t="e">
        <v>#VALUE!</v>
      </c>
      <c r="AE74" s="19" t="e">
        <v>#VALUE!</v>
      </c>
      <c r="AF74" s="19" t="e">
        <v>#VALUE!</v>
      </c>
      <c r="AG74" s="19" t="e">
        <v>#VALUE!</v>
      </c>
      <c r="AH74" s="19" t="e">
        <v>#VALUE!</v>
      </c>
      <c r="AI74" s="19" t="e">
        <v>#VALUE!</v>
      </c>
      <c r="AJ74" s="19" t="e">
        <v>#VALUE!</v>
      </c>
      <c r="AK74" s="19" t="e">
        <v>#VALUE!</v>
      </c>
      <c r="AL74" s="19" t="e">
        <v>#VALUE!</v>
      </c>
      <c r="AM74" s="19" t="e">
        <v>#VALUE!</v>
      </c>
      <c r="AN74" s="19" t="e">
        <v>#VALUE!</v>
      </c>
      <c r="AO74" s="19" t="e">
        <v>#VALUE!</v>
      </c>
      <c r="AP74" s="19" t="e">
        <v>#VALUE!</v>
      </c>
      <c r="AQ74" s="19" t="e">
        <v>#VALUE!</v>
      </c>
      <c r="AR74" s="19" t="e">
        <v>#VALUE!</v>
      </c>
      <c r="AS74" s="19" t="e">
        <v>#VALUE!</v>
      </c>
      <c r="AT74" s="19" t="e">
        <v>#VALUE!</v>
      </c>
      <c r="AU74" s="19" t="e">
        <v>#VALUE!</v>
      </c>
      <c r="AV74" s="19" t="e">
        <v>#VALUE!</v>
      </c>
      <c r="AW74" s="19" t="e">
        <v>#VALUE!</v>
      </c>
      <c r="AX74" s="19" t="e">
        <v>#VALUE!</v>
      </c>
      <c r="AY74" s="19" t="e">
        <v>#VALUE!</v>
      </c>
      <c r="AZ74" s="19" t="e">
        <v>#VALUE!</v>
      </c>
      <c r="BA74" s="19"/>
    </row>
    <row r="75" spans="2:53">
      <c r="B75" t="s">
        <v>40</v>
      </c>
      <c r="C75" s="19" t="e">
        <v>#VALUE!</v>
      </c>
      <c r="D75" s="19" t="e">
        <v>#VALUE!</v>
      </c>
      <c r="E75" s="19" t="e">
        <v>#VALUE!</v>
      </c>
      <c r="F75" s="19" t="e">
        <v>#VALUE!</v>
      </c>
      <c r="G75" s="19" t="e">
        <v>#VALUE!</v>
      </c>
      <c r="H75" s="19" t="e">
        <v>#VALUE!</v>
      </c>
      <c r="I75" s="19" t="e">
        <v>#VALUE!</v>
      </c>
      <c r="J75" s="19" t="e">
        <v>#VALUE!</v>
      </c>
      <c r="K75" s="19" t="e">
        <v>#VALUE!</v>
      </c>
      <c r="L75" s="19" t="e">
        <v>#VALUE!</v>
      </c>
      <c r="M75" s="19" t="e">
        <v>#VALUE!</v>
      </c>
      <c r="N75" s="19" t="e">
        <v>#VALUE!</v>
      </c>
      <c r="O75" s="19" t="e">
        <v>#VALUE!</v>
      </c>
      <c r="P75" s="19" t="e">
        <v>#VALUE!</v>
      </c>
      <c r="Q75" s="19" t="e">
        <v>#VALUE!</v>
      </c>
      <c r="R75" s="19" t="e">
        <v>#VALUE!</v>
      </c>
      <c r="S75" s="19" t="e">
        <v>#VALUE!</v>
      </c>
      <c r="T75" s="19" t="e">
        <v>#VALUE!</v>
      </c>
      <c r="U75" s="19" t="e">
        <v>#VALUE!</v>
      </c>
      <c r="V75" s="19" t="e">
        <v>#VALUE!</v>
      </c>
      <c r="W75" s="19" t="e">
        <v>#VALUE!</v>
      </c>
      <c r="X75" s="19" t="e">
        <v>#VALUE!</v>
      </c>
      <c r="Y75" s="19" t="e">
        <v>#VALUE!</v>
      </c>
      <c r="Z75" s="19" t="e">
        <v>#VALUE!</v>
      </c>
      <c r="AA75" s="19" t="e">
        <v>#VALUE!</v>
      </c>
      <c r="AB75" s="19" t="e">
        <v>#VALUE!</v>
      </c>
      <c r="AC75" s="19" t="e">
        <v>#VALUE!</v>
      </c>
      <c r="AD75" s="19" t="e">
        <v>#VALUE!</v>
      </c>
      <c r="AE75" s="19" t="e">
        <v>#VALUE!</v>
      </c>
      <c r="AF75" s="19" t="e">
        <v>#VALUE!</v>
      </c>
      <c r="AG75" s="19" t="e">
        <v>#VALUE!</v>
      </c>
      <c r="AH75" s="19" t="e">
        <v>#VALUE!</v>
      </c>
      <c r="AI75" s="19" t="e">
        <v>#VALUE!</v>
      </c>
      <c r="AJ75" s="19" t="e">
        <v>#VALUE!</v>
      </c>
      <c r="AK75" s="19" t="e">
        <v>#VALUE!</v>
      </c>
      <c r="AL75" s="19" t="e">
        <v>#VALUE!</v>
      </c>
      <c r="AM75" s="19" t="e">
        <v>#VALUE!</v>
      </c>
      <c r="AN75" s="19" t="e">
        <v>#VALUE!</v>
      </c>
      <c r="AO75" s="19" t="e">
        <v>#VALUE!</v>
      </c>
      <c r="AP75" s="19" t="e">
        <v>#VALUE!</v>
      </c>
      <c r="AQ75" s="19" t="e">
        <v>#VALUE!</v>
      </c>
      <c r="AR75" s="19" t="e">
        <v>#VALUE!</v>
      </c>
      <c r="AS75" s="19" t="e">
        <v>#VALUE!</v>
      </c>
      <c r="AT75" s="19" t="e">
        <v>#VALUE!</v>
      </c>
      <c r="AU75" s="19" t="e">
        <v>#VALUE!</v>
      </c>
      <c r="AV75" s="19" t="e">
        <v>#VALUE!</v>
      </c>
      <c r="AW75" s="19" t="e">
        <v>#VALUE!</v>
      </c>
      <c r="AX75" s="19" t="e">
        <v>#VALUE!</v>
      </c>
      <c r="AY75" s="19" t="e">
        <v>#VALUE!</v>
      </c>
      <c r="AZ75" s="19" t="e">
        <v>#VALUE!</v>
      </c>
      <c r="BA75" s="19"/>
    </row>
    <row r="76" spans="2:53">
      <c r="B76" t="s">
        <v>41</v>
      </c>
      <c r="C76" s="19" t="e">
        <v>#VALUE!</v>
      </c>
      <c r="D76" s="19" t="e">
        <v>#VALUE!</v>
      </c>
      <c r="E76" s="19" t="e">
        <v>#VALUE!</v>
      </c>
      <c r="F76" s="19" t="e">
        <v>#VALUE!</v>
      </c>
      <c r="G76" s="19" t="e">
        <v>#VALUE!</v>
      </c>
      <c r="H76" s="19" t="e">
        <v>#VALUE!</v>
      </c>
      <c r="I76" s="19" t="e">
        <v>#VALUE!</v>
      </c>
      <c r="J76" s="19" t="e">
        <v>#VALUE!</v>
      </c>
      <c r="K76" s="19" t="e">
        <v>#VALUE!</v>
      </c>
      <c r="L76" s="19" t="e">
        <v>#VALUE!</v>
      </c>
      <c r="M76" s="19" t="e">
        <v>#VALUE!</v>
      </c>
      <c r="N76" s="19" t="e">
        <v>#VALUE!</v>
      </c>
      <c r="O76" s="19" t="e">
        <v>#VALUE!</v>
      </c>
      <c r="P76" s="19" t="e">
        <v>#VALUE!</v>
      </c>
      <c r="Q76" s="19" t="e">
        <v>#VALUE!</v>
      </c>
      <c r="R76" s="19" t="e">
        <v>#VALUE!</v>
      </c>
      <c r="S76" s="19" t="e">
        <v>#VALUE!</v>
      </c>
      <c r="T76" s="19" t="e">
        <v>#VALUE!</v>
      </c>
      <c r="U76" s="19" t="e">
        <v>#VALUE!</v>
      </c>
      <c r="V76" s="19" t="e">
        <v>#VALUE!</v>
      </c>
      <c r="W76" s="19" t="e">
        <v>#VALUE!</v>
      </c>
      <c r="X76" s="19" t="e">
        <v>#VALUE!</v>
      </c>
      <c r="Y76" s="19" t="e">
        <v>#VALUE!</v>
      </c>
      <c r="Z76" s="19" t="e">
        <v>#VALUE!</v>
      </c>
      <c r="AA76" s="19" t="e">
        <v>#VALUE!</v>
      </c>
      <c r="AB76" s="19" t="e">
        <v>#VALUE!</v>
      </c>
      <c r="AC76" s="19" t="e">
        <v>#VALUE!</v>
      </c>
      <c r="AD76" s="19" t="e">
        <v>#VALUE!</v>
      </c>
      <c r="AE76" s="19" t="e">
        <v>#VALUE!</v>
      </c>
      <c r="AF76" s="19" t="e">
        <v>#VALUE!</v>
      </c>
      <c r="AG76" s="19" t="e">
        <v>#VALUE!</v>
      </c>
      <c r="AH76" s="19" t="e">
        <v>#VALUE!</v>
      </c>
      <c r="AI76" s="19" t="e">
        <v>#VALUE!</v>
      </c>
      <c r="AJ76" s="19" t="e">
        <v>#VALUE!</v>
      </c>
      <c r="AK76" s="19" t="e">
        <v>#VALUE!</v>
      </c>
      <c r="AL76" s="19" t="e">
        <v>#VALUE!</v>
      </c>
      <c r="AM76" s="19" t="e">
        <v>#VALUE!</v>
      </c>
      <c r="AN76" s="19" t="e">
        <v>#VALUE!</v>
      </c>
      <c r="AO76" s="19" t="e">
        <v>#VALUE!</v>
      </c>
      <c r="AP76" s="19" t="e">
        <v>#VALUE!</v>
      </c>
      <c r="AQ76" s="19" t="e">
        <v>#VALUE!</v>
      </c>
      <c r="AR76" s="19" t="e">
        <v>#VALUE!</v>
      </c>
      <c r="AS76" s="19" t="e">
        <v>#VALUE!</v>
      </c>
      <c r="AT76" s="19" t="e">
        <v>#VALUE!</v>
      </c>
      <c r="AU76" s="19" t="e">
        <v>#VALUE!</v>
      </c>
      <c r="AV76" s="19" t="e">
        <v>#VALUE!</v>
      </c>
      <c r="AW76" s="19" t="e">
        <v>#VALUE!</v>
      </c>
      <c r="AX76" s="19" t="e">
        <v>#VALUE!</v>
      </c>
      <c r="AY76" s="19" t="e">
        <v>#VALUE!</v>
      </c>
      <c r="AZ76" s="19" t="e">
        <v>#VALUE!</v>
      </c>
      <c r="BA76" s="19"/>
    </row>
    <row r="77" spans="2:53">
      <c r="B77" t="s">
        <v>42</v>
      </c>
      <c r="C77" s="19" t="e">
        <v>#VALUE!</v>
      </c>
      <c r="D77" s="19" t="e">
        <v>#VALUE!</v>
      </c>
      <c r="E77" s="19" t="e">
        <v>#VALUE!</v>
      </c>
      <c r="F77" s="19" t="e">
        <v>#VALUE!</v>
      </c>
      <c r="G77" s="19" t="e">
        <v>#VALUE!</v>
      </c>
      <c r="H77" s="19" t="e">
        <v>#VALUE!</v>
      </c>
      <c r="I77" s="19" t="e">
        <v>#VALUE!</v>
      </c>
      <c r="J77" s="19" t="e">
        <v>#VALUE!</v>
      </c>
      <c r="K77" s="19" t="e">
        <v>#VALUE!</v>
      </c>
      <c r="L77" s="19" t="e">
        <v>#VALUE!</v>
      </c>
      <c r="M77" s="19" t="e">
        <v>#VALUE!</v>
      </c>
      <c r="N77" s="19" t="e">
        <v>#VALUE!</v>
      </c>
      <c r="O77" s="19" t="e">
        <v>#VALUE!</v>
      </c>
      <c r="P77" s="19" t="e">
        <v>#VALUE!</v>
      </c>
      <c r="Q77" s="19" t="e">
        <v>#VALUE!</v>
      </c>
      <c r="R77" s="19" t="e">
        <v>#VALUE!</v>
      </c>
      <c r="S77" s="19" t="e">
        <v>#VALUE!</v>
      </c>
      <c r="T77" s="19" t="e">
        <v>#VALUE!</v>
      </c>
      <c r="U77" s="19" t="e">
        <v>#VALUE!</v>
      </c>
      <c r="V77" s="19" t="e">
        <v>#VALUE!</v>
      </c>
      <c r="W77" s="19" t="e">
        <v>#VALUE!</v>
      </c>
      <c r="X77" s="19" t="e">
        <v>#VALUE!</v>
      </c>
      <c r="Y77" s="19" t="e">
        <v>#VALUE!</v>
      </c>
      <c r="Z77" s="19" t="e">
        <v>#VALUE!</v>
      </c>
      <c r="AA77" s="19" t="e">
        <v>#VALUE!</v>
      </c>
      <c r="AB77" s="19" t="e">
        <v>#VALUE!</v>
      </c>
      <c r="AC77" s="19" t="e">
        <v>#VALUE!</v>
      </c>
      <c r="AD77" s="19" t="e">
        <v>#VALUE!</v>
      </c>
      <c r="AE77" s="19" t="e">
        <v>#VALUE!</v>
      </c>
      <c r="AF77" s="19" t="e">
        <v>#VALUE!</v>
      </c>
      <c r="AG77" s="19" t="e">
        <v>#VALUE!</v>
      </c>
      <c r="AH77" s="19" t="e">
        <v>#VALUE!</v>
      </c>
      <c r="AI77" s="19" t="e">
        <v>#VALUE!</v>
      </c>
      <c r="AJ77" s="19" t="e">
        <v>#VALUE!</v>
      </c>
      <c r="AK77" s="19" t="e">
        <v>#VALUE!</v>
      </c>
      <c r="AL77" s="19" t="e">
        <v>#VALUE!</v>
      </c>
      <c r="AM77" s="19" t="e">
        <v>#VALUE!</v>
      </c>
      <c r="AN77" s="19" t="e">
        <v>#VALUE!</v>
      </c>
      <c r="AO77" s="19" t="e">
        <v>#VALUE!</v>
      </c>
      <c r="AP77" s="19" t="e">
        <v>#VALUE!</v>
      </c>
      <c r="AQ77" s="19" t="e">
        <v>#VALUE!</v>
      </c>
      <c r="AR77" s="19" t="e">
        <v>#VALUE!</v>
      </c>
      <c r="AS77" s="19" t="e">
        <v>#VALUE!</v>
      </c>
      <c r="AT77" s="19" t="e">
        <v>#VALUE!</v>
      </c>
      <c r="AU77" s="19" t="e">
        <v>#VALUE!</v>
      </c>
      <c r="AV77" s="19" t="e">
        <v>#VALUE!</v>
      </c>
      <c r="AW77" s="19" t="e">
        <v>#VALUE!</v>
      </c>
      <c r="AX77" s="19" t="e">
        <v>#VALUE!</v>
      </c>
      <c r="AY77" s="19" t="e">
        <v>#VALUE!</v>
      </c>
      <c r="AZ77" s="19" t="e">
        <v>#VALUE!</v>
      </c>
      <c r="BA77" s="19"/>
    </row>
    <row r="78" spans="2:53">
      <c r="B78" t="s">
        <v>43</v>
      </c>
      <c r="C78" s="19" t="e">
        <v>#VALUE!</v>
      </c>
      <c r="D78" s="19" t="e">
        <v>#VALUE!</v>
      </c>
      <c r="E78" s="19" t="e">
        <v>#VALUE!</v>
      </c>
      <c r="F78" s="19" t="e">
        <v>#VALUE!</v>
      </c>
      <c r="G78" s="19" t="e">
        <v>#VALUE!</v>
      </c>
      <c r="H78" s="19" t="e">
        <v>#VALUE!</v>
      </c>
      <c r="I78" s="19" t="e">
        <v>#VALUE!</v>
      </c>
      <c r="J78" s="19" t="e">
        <v>#VALUE!</v>
      </c>
      <c r="K78" s="19" t="e">
        <v>#VALUE!</v>
      </c>
      <c r="L78" s="19" t="e">
        <v>#VALUE!</v>
      </c>
      <c r="M78" s="19" t="e">
        <v>#VALUE!</v>
      </c>
      <c r="N78" s="19" t="e">
        <v>#VALUE!</v>
      </c>
      <c r="O78" s="19" t="e">
        <v>#VALUE!</v>
      </c>
      <c r="P78" s="19" t="e">
        <v>#VALUE!</v>
      </c>
      <c r="Q78" s="19" t="e">
        <v>#VALUE!</v>
      </c>
      <c r="R78" s="19" t="e">
        <v>#VALUE!</v>
      </c>
      <c r="S78" s="19" t="e">
        <v>#VALUE!</v>
      </c>
      <c r="T78" s="19" t="e">
        <v>#VALUE!</v>
      </c>
      <c r="U78" s="19" t="e">
        <v>#VALUE!</v>
      </c>
      <c r="V78" s="19" t="e">
        <v>#VALUE!</v>
      </c>
      <c r="W78" s="19" t="e">
        <v>#VALUE!</v>
      </c>
      <c r="X78" s="19" t="e">
        <v>#VALUE!</v>
      </c>
      <c r="Y78" s="19" t="e">
        <v>#VALUE!</v>
      </c>
      <c r="Z78" s="19" t="e">
        <v>#VALUE!</v>
      </c>
      <c r="AA78" s="19" t="e">
        <v>#VALUE!</v>
      </c>
      <c r="AB78" s="19" t="e">
        <v>#VALUE!</v>
      </c>
      <c r="AC78" s="19" t="e">
        <v>#VALUE!</v>
      </c>
      <c r="AD78" s="19" t="e">
        <v>#VALUE!</v>
      </c>
      <c r="AE78" s="19" t="e">
        <v>#VALUE!</v>
      </c>
      <c r="AF78" s="19" t="e">
        <v>#VALUE!</v>
      </c>
      <c r="AG78" s="19" t="e">
        <v>#VALUE!</v>
      </c>
      <c r="AH78" s="19" t="e">
        <v>#VALUE!</v>
      </c>
      <c r="AI78" s="19" t="e">
        <v>#VALUE!</v>
      </c>
      <c r="AJ78" s="19" t="e">
        <v>#VALUE!</v>
      </c>
      <c r="AK78" s="19" t="e">
        <v>#VALUE!</v>
      </c>
      <c r="AL78" s="19" t="e">
        <v>#VALUE!</v>
      </c>
      <c r="AM78" s="19" t="e">
        <v>#VALUE!</v>
      </c>
      <c r="AN78" s="19" t="e">
        <v>#VALUE!</v>
      </c>
      <c r="AO78" s="19" t="e">
        <v>#VALUE!</v>
      </c>
      <c r="AP78" s="19" t="e">
        <v>#VALUE!</v>
      </c>
      <c r="AQ78" s="19" t="e">
        <v>#VALUE!</v>
      </c>
      <c r="AR78" s="19" t="e">
        <v>#VALUE!</v>
      </c>
      <c r="AS78" s="19" t="e">
        <v>#VALUE!</v>
      </c>
      <c r="AT78" s="19" t="e">
        <v>#VALUE!</v>
      </c>
      <c r="AU78" s="19" t="e">
        <v>#VALUE!</v>
      </c>
      <c r="AV78" s="19" t="e">
        <v>#VALUE!</v>
      </c>
      <c r="AW78" s="19" t="e">
        <v>#VALUE!</v>
      </c>
      <c r="AX78" s="19" t="e">
        <v>#VALUE!</v>
      </c>
      <c r="AY78" s="19" t="e">
        <v>#VALUE!</v>
      </c>
      <c r="AZ78" s="19" t="e">
        <v>#VALUE!</v>
      </c>
      <c r="BA78" s="19"/>
    </row>
    <row r="79" spans="2:53">
      <c r="B79" t="s">
        <v>44</v>
      </c>
      <c r="C79" s="19" t="e">
        <v>#VALUE!</v>
      </c>
      <c r="D79" s="19" t="e">
        <v>#VALUE!</v>
      </c>
      <c r="E79" s="19" t="e">
        <v>#VALUE!</v>
      </c>
      <c r="F79" s="19" t="e">
        <v>#VALUE!</v>
      </c>
      <c r="G79" s="19" t="e">
        <v>#VALUE!</v>
      </c>
      <c r="H79" s="19" t="e">
        <v>#VALUE!</v>
      </c>
      <c r="I79" s="19" t="e">
        <v>#VALUE!</v>
      </c>
      <c r="J79" s="19" t="e">
        <v>#VALUE!</v>
      </c>
      <c r="K79" s="19" t="e">
        <v>#VALUE!</v>
      </c>
      <c r="L79" s="19" t="e">
        <v>#VALUE!</v>
      </c>
      <c r="M79" s="19" t="e">
        <v>#VALUE!</v>
      </c>
      <c r="N79" s="19" t="e">
        <v>#VALUE!</v>
      </c>
      <c r="O79" s="19" t="e">
        <v>#VALUE!</v>
      </c>
      <c r="P79" s="19" t="e">
        <v>#VALUE!</v>
      </c>
      <c r="Q79" s="19" t="e">
        <v>#VALUE!</v>
      </c>
      <c r="R79" s="19" t="e">
        <v>#VALUE!</v>
      </c>
      <c r="S79" s="19" t="e">
        <v>#VALUE!</v>
      </c>
      <c r="T79" s="19" t="e">
        <v>#VALUE!</v>
      </c>
      <c r="U79" s="19" t="e">
        <v>#VALUE!</v>
      </c>
      <c r="V79" s="19" t="e">
        <v>#VALUE!</v>
      </c>
      <c r="W79" s="19" t="e">
        <v>#VALUE!</v>
      </c>
      <c r="X79" s="19" t="e">
        <v>#VALUE!</v>
      </c>
      <c r="Y79" s="19" t="e">
        <v>#VALUE!</v>
      </c>
      <c r="Z79" s="19" t="e">
        <v>#VALUE!</v>
      </c>
      <c r="AA79" s="19" t="e">
        <v>#VALUE!</v>
      </c>
      <c r="AB79" s="19" t="e">
        <v>#VALUE!</v>
      </c>
      <c r="AC79" s="19" t="e">
        <v>#VALUE!</v>
      </c>
      <c r="AD79" s="19" t="e">
        <v>#VALUE!</v>
      </c>
      <c r="AE79" s="19" t="e">
        <v>#VALUE!</v>
      </c>
      <c r="AF79" s="19" t="e">
        <v>#VALUE!</v>
      </c>
      <c r="AG79" s="19" t="e">
        <v>#VALUE!</v>
      </c>
      <c r="AH79" s="19" t="e">
        <v>#VALUE!</v>
      </c>
      <c r="AI79" s="19" t="e">
        <v>#VALUE!</v>
      </c>
      <c r="AJ79" s="19" t="e">
        <v>#VALUE!</v>
      </c>
      <c r="AK79" s="19" t="e">
        <v>#VALUE!</v>
      </c>
      <c r="AL79" s="19" t="e">
        <v>#VALUE!</v>
      </c>
      <c r="AM79" s="19" t="e">
        <v>#VALUE!</v>
      </c>
      <c r="AN79" s="19" t="e">
        <v>#VALUE!</v>
      </c>
      <c r="AO79" s="19" t="e">
        <v>#VALUE!</v>
      </c>
      <c r="AP79" s="19" t="e">
        <v>#VALUE!</v>
      </c>
      <c r="AQ79" s="19" t="e">
        <v>#VALUE!</v>
      </c>
      <c r="AR79" s="19" t="e">
        <v>#VALUE!</v>
      </c>
      <c r="AS79" s="19" t="e">
        <v>#VALUE!</v>
      </c>
      <c r="AT79" s="19" t="e">
        <v>#VALUE!</v>
      </c>
      <c r="AU79" s="19" t="e">
        <v>#VALUE!</v>
      </c>
      <c r="AV79" s="19" t="e">
        <v>#VALUE!</v>
      </c>
      <c r="AW79" s="19" t="e">
        <v>#VALUE!</v>
      </c>
      <c r="AX79" s="19" t="e">
        <v>#VALUE!</v>
      </c>
      <c r="AY79" s="19" t="e">
        <v>#VALUE!</v>
      </c>
      <c r="AZ79" s="19" t="e">
        <v>#VALUE!</v>
      </c>
      <c r="BA79" s="19"/>
    </row>
    <row r="80" spans="2:53">
      <c r="B80" t="s">
        <v>45</v>
      </c>
      <c r="C80" s="19" t="e">
        <v>#VALUE!</v>
      </c>
      <c r="D80" s="19" t="e">
        <v>#VALUE!</v>
      </c>
      <c r="E80" s="19" t="e">
        <v>#VALUE!</v>
      </c>
      <c r="F80" s="19" t="e">
        <v>#VALUE!</v>
      </c>
      <c r="G80" s="19" t="e">
        <v>#VALUE!</v>
      </c>
      <c r="H80" s="19" t="e">
        <v>#VALUE!</v>
      </c>
      <c r="I80" s="19" t="e">
        <v>#VALUE!</v>
      </c>
      <c r="J80" s="19" t="e">
        <v>#VALUE!</v>
      </c>
      <c r="K80" s="19" t="e">
        <v>#VALUE!</v>
      </c>
      <c r="L80" s="19" t="e">
        <v>#VALUE!</v>
      </c>
      <c r="M80" s="19" t="e">
        <v>#VALUE!</v>
      </c>
      <c r="N80" s="19" t="e">
        <v>#VALUE!</v>
      </c>
      <c r="O80" s="19" t="e">
        <v>#VALUE!</v>
      </c>
      <c r="P80" s="19" t="e">
        <v>#VALUE!</v>
      </c>
      <c r="Q80" s="19" t="e">
        <v>#VALUE!</v>
      </c>
      <c r="R80" s="19" t="e">
        <v>#VALUE!</v>
      </c>
      <c r="S80" s="19" t="e">
        <v>#VALUE!</v>
      </c>
      <c r="T80" s="19" t="e">
        <v>#VALUE!</v>
      </c>
      <c r="U80" s="19" t="e">
        <v>#VALUE!</v>
      </c>
      <c r="V80" s="19" t="e">
        <v>#VALUE!</v>
      </c>
      <c r="W80" s="19" t="e">
        <v>#VALUE!</v>
      </c>
      <c r="X80" s="19" t="e">
        <v>#VALUE!</v>
      </c>
      <c r="Y80" s="19" t="e">
        <v>#VALUE!</v>
      </c>
      <c r="Z80" s="19" t="e">
        <v>#VALUE!</v>
      </c>
      <c r="AA80" s="19" t="e">
        <v>#VALUE!</v>
      </c>
      <c r="AB80" s="19" t="e">
        <v>#VALUE!</v>
      </c>
      <c r="AC80" s="19" t="e">
        <v>#VALUE!</v>
      </c>
      <c r="AD80" s="19" t="e">
        <v>#VALUE!</v>
      </c>
      <c r="AE80" s="19" t="e">
        <v>#VALUE!</v>
      </c>
      <c r="AF80" s="19" t="e">
        <v>#VALUE!</v>
      </c>
      <c r="AG80" s="19" t="e">
        <v>#VALUE!</v>
      </c>
      <c r="AH80" s="19" t="e">
        <v>#VALUE!</v>
      </c>
      <c r="AI80" s="19" t="e">
        <v>#VALUE!</v>
      </c>
      <c r="AJ80" s="19" t="e">
        <v>#VALUE!</v>
      </c>
      <c r="AK80" s="19" t="e">
        <v>#VALUE!</v>
      </c>
      <c r="AL80" s="19" t="e">
        <v>#VALUE!</v>
      </c>
      <c r="AM80" s="19" t="e">
        <v>#VALUE!</v>
      </c>
      <c r="AN80" s="19" t="e">
        <v>#VALUE!</v>
      </c>
      <c r="AO80" s="19" t="e">
        <v>#VALUE!</v>
      </c>
      <c r="AP80" s="19" t="e">
        <v>#VALUE!</v>
      </c>
      <c r="AQ80" s="19" t="e">
        <v>#VALUE!</v>
      </c>
      <c r="AR80" s="19" t="e">
        <v>#VALUE!</v>
      </c>
      <c r="AS80" s="19" t="e">
        <v>#VALUE!</v>
      </c>
      <c r="AT80" s="19" t="e">
        <v>#VALUE!</v>
      </c>
      <c r="AU80" s="19" t="e">
        <v>#VALUE!</v>
      </c>
      <c r="AV80" s="19" t="e">
        <v>#VALUE!</v>
      </c>
      <c r="AW80" s="19" t="e">
        <v>#VALUE!</v>
      </c>
      <c r="AX80" s="19" t="e">
        <v>#VALUE!</v>
      </c>
      <c r="AY80" s="19" t="e">
        <v>#VALUE!</v>
      </c>
      <c r="AZ80" s="19" t="e">
        <v>#VALUE!</v>
      </c>
      <c r="BA80" s="19"/>
    </row>
    <row r="81" spans="2:53">
      <c r="B81" t="s">
        <v>46</v>
      </c>
      <c r="C81" s="19" t="e">
        <v>#VALUE!</v>
      </c>
      <c r="D81" s="19" t="e">
        <v>#VALUE!</v>
      </c>
      <c r="E81" s="19" t="e">
        <v>#VALUE!</v>
      </c>
      <c r="F81" s="19" t="e">
        <v>#VALUE!</v>
      </c>
      <c r="G81" s="19" t="e">
        <v>#VALUE!</v>
      </c>
      <c r="H81" s="19" t="e">
        <v>#VALUE!</v>
      </c>
      <c r="I81" s="19" t="e">
        <v>#VALUE!</v>
      </c>
      <c r="J81" s="19" t="e">
        <v>#VALUE!</v>
      </c>
      <c r="K81" s="19" t="e">
        <v>#VALUE!</v>
      </c>
      <c r="L81" s="19" t="e">
        <v>#VALUE!</v>
      </c>
      <c r="M81" s="19" t="e">
        <v>#VALUE!</v>
      </c>
      <c r="N81" s="19" t="e">
        <v>#VALUE!</v>
      </c>
      <c r="O81" s="19" t="e">
        <v>#VALUE!</v>
      </c>
      <c r="P81" s="19" t="e">
        <v>#VALUE!</v>
      </c>
      <c r="Q81" s="19" t="e">
        <v>#VALUE!</v>
      </c>
      <c r="R81" s="19" t="e">
        <v>#VALUE!</v>
      </c>
      <c r="S81" s="19" t="e">
        <v>#VALUE!</v>
      </c>
      <c r="T81" s="19" t="e">
        <v>#VALUE!</v>
      </c>
      <c r="U81" s="19" t="e">
        <v>#VALUE!</v>
      </c>
      <c r="V81" s="19" t="e">
        <v>#VALUE!</v>
      </c>
      <c r="W81" s="19" t="e">
        <v>#VALUE!</v>
      </c>
      <c r="X81" s="19" t="e">
        <v>#VALUE!</v>
      </c>
      <c r="Y81" s="19" t="e">
        <v>#VALUE!</v>
      </c>
      <c r="Z81" s="19" t="e">
        <v>#VALUE!</v>
      </c>
      <c r="AA81" s="19" t="e">
        <v>#VALUE!</v>
      </c>
      <c r="AB81" s="19" t="e">
        <v>#VALUE!</v>
      </c>
      <c r="AC81" s="19" t="e">
        <v>#VALUE!</v>
      </c>
      <c r="AD81" s="19" t="e">
        <v>#VALUE!</v>
      </c>
      <c r="AE81" s="19" t="e">
        <v>#VALUE!</v>
      </c>
      <c r="AF81" s="19" t="e">
        <v>#VALUE!</v>
      </c>
      <c r="AG81" s="19" t="e">
        <v>#VALUE!</v>
      </c>
      <c r="AH81" s="19" t="e">
        <v>#VALUE!</v>
      </c>
      <c r="AI81" s="19" t="e">
        <v>#VALUE!</v>
      </c>
      <c r="AJ81" s="19" t="e">
        <v>#VALUE!</v>
      </c>
      <c r="AK81" s="19" t="e">
        <v>#VALUE!</v>
      </c>
      <c r="AL81" s="19" t="e">
        <v>#VALUE!</v>
      </c>
      <c r="AM81" s="19" t="e">
        <v>#VALUE!</v>
      </c>
      <c r="AN81" s="19" t="e">
        <v>#VALUE!</v>
      </c>
      <c r="AO81" s="19" t="e">
        <v>#VALUE!</v>
      </c>
      <c r="AP81" s="19" t="e">
        <v>#VALUE!</v>
      </c>
      <c r="AQ81" s="19" t="e">
        <v>#VALUE!</v>
      </c>
      <c r="AR81" s="19" t="e">
        <v>#VALUE!</v>
      </c>
      <c r="AS81" s="19" t="e">
        <v>#VALUE!</v>
      </c>
      <c r="AT81" s="19" t="e">
        <v>#VALUE!</v>
      </c>
      <c r="AU81" s="19" t="e">
        <v>#VALUE!</v>
      </c>
      <c r="AV81" s="19" t="e">
        <v>#VALUE!</v>
      </c>
      <c r="AW81" s="19" t="e">
        <v>#VALUE!</v>
      </c>
      <c r="AX81" s="19" t="e">
        <v>#VALUE!</v>
      </c>
      <c r="AY81" s="19" t="e">
        <v>#VALUE!</v>
      </c>
      <c r="AZ81" s="19" t="e">
        <v>#VALUE!</v>
      </c>
      <c r="BA81" s="19"/>
    </row>
    <row r="82" spans="2:53">
      <c r="B82" t="s">
        <v>47</v>
      </c>
      <c r="C82" s="19" t="e">
        <v>#VALUE!</v>
      </c>
      <c r="D82" s="19" t="e">
        <v>#VALUE!</v>
      </c>
      <c r="E82" s="19" t="e">
        <v>#VALUE!</v>
      </c>
      <c r="F82" s="19" t="e">
        <v>#VALUE!</v>
      </c>
      <c r="G82" s="19" t="e">
        <v>#VALUE!</v>
      </c>
      <c r="H82" s="19" t="e">
        <v>#VALUE!</v>
      </c>
      <c r="I82" s="19" t="e">
        <v>#VALUE!</v>
      </c>
      <c r="J82" s="19" t="e">
        <v>#VALUE!</v>
      </c>
      <c r="K82" s="19" t="e">
        <v>#VALUE!</v>
      </c>
      <c r="L82" s="19" t="e">
        <v>#VALUE!</v>
      </c>
      <c r="M82" s="19" t="e">
        <v>#VALUE!</v>
      </c>
      <c r="N82" s="19" t="e">
        <v>#VALUE!</v>
      </c>
      <c r="O82" s="19" t="e">
        <v>#VALUE!</v>
      </c>
      <c r="P82" s="19" t="e">
        <v>#VALUE!</v>
      </c>
      <c r="Q82" s="19" t="e">
        <v>#VALUE!</v>
      </c>
      <c r="R82" s="19" t="e">
        <v>#VALUE!</v>
      </c>
      <c r="S82" s="19" t="e">
        <v>#VALUE!</v>
      </c>
      <c r="T82" s="19" t="e">
        <v>#VALUE!</v>
      </c>
      <c r="U82" s="19" t="e">
        <v>#VALUE!</v>
      </c>
      <c r="V82" s="19" t="e">
        <v>#VALUE!</v>
      </c>
      <c r="W82" s="19" t="e">
        <v>#VALUE!</v>
      </c>
      <c r="X82" s="19" t="e">
        <v>#VALUE!</v>
      </c>
      <c r="Y82" s="19" t="e">
        <v>#VALUE!</v>
      </c>
      <c r="Z82" s="19" t="e">
        <v>#VALUE!</v>
      </c>
      <c r="AA82" s="19" t="e">
        <v>#VALUE!</v>
      </c>
      <c r="AB82" s="19" t="e">
        <v>#VALUE!</v>
      </c>
      <c r="AC82" s="19" t="e">
        <v>#VALUE!</v>
      </c>
      <c r="AD82" s="19" t="e">
        <v>#VALUE!</v>
      </c>
      <c r="AE82" s="19" t="e">
        <v>#VALUE!</v>
      </c>
      <c r="AF82" s="19" t="e">
        <v>#VALUE!</v>
      </c>
      <c r="AG82" s="19" t="e">
        <v>#VALUE!</v>
      </c>
      <c r="AH82" s="19" t="e">
        <v>#VALUE!</v>
      </c>
      <c r="AI82" s="19" t="e">
        <v>#VALUE!</v>
      </c>
      <c r="AJ82" s="19" t="e">
        <v>#VALUE!</v>
      </c>
      <c r="AK82" s="19" t="e">
        <v>#VALUE!</v>
      </c>
      <c r="AL82" s="19" t="e">
        <v>#VALUE!</v>
      </c>
      <c r="AM82" s="19" t="e">
        <v>#VALUE!</v>
      </c>
      <c r="AN82" s="19" t="e">
        <v>#VALUE!</v>
      </c>
      <c r="AO82" s="19" t="e">
        <v>#VALUE!</v>
      </c>
      <c r="AP82" s="19" t="e">
        <v>#VALUE!</v>
      </c>
      <c r="AQ82" s="19" t="e">
        <v>#VALUE!</v>
      </c>
      <c r="AR82" s="19" t="e">
        <v>#VALUE!</v>
      </c>
      <c r="AS82" s="19" t="e">
        <v>#VALUE!</v>
      </c>
      <c r="AT82" s="19" t="e">
        <v>#VALUE!</v>
      </c>
      <c r="AU82" s="19" t="e">
        <v>#VALUE!</v>
      </c>
      <c r="AV82" s="19" t="e">
        <v>#VALUE!</v>
      </c>
      <c r="AW82" s="19" t="e">
        <v>#VALUE!</v>
      </c>
      <c r="AX82" s="19" t="e">
        <v>#VALUE!</v>
      </c>
      <c r="AY82" s="19" t="e">
        <v>#VALUE!</v>
      </c>
      <c r="AZ82" s="19" t="e">
        <v>#VALUE!</v>
      </c>
      <c r="BA82" s="19"/>
    </row>
    <row r="83" spans="2:53">
      <c r="B83" t="s">
        <v>48</v>
      </c>
      <c r="C83" s="19" t="e">
        <v>#VALUE!</v>
      </c>
      <c r="D83" s="19" t="e">
        <v>#VALUE!</v>
      </c>
      <c r="E83" s="19" t="e">
        <v>#VALUE!</v>
      </c>
      <c r="F83" s="19" t="e">
        <v>#VALUE!</v>
      </c>
      <c r="G83" s="19" t="e">
        <v>#VALUE!</v>
      </c>
      <c r="H83" s="19" t="e">
        <v>#VALUE!</v>
      </c>
      <c r="I83" s="19" t="e">
        <v>#VALUE!</v>
      </c>
      <c r="J83" s="19" t="e">
        <v>#VALUE!</v>
      </c>
      <c r="K83" s="19" t="e">
        <v>#VALUE!</v>
      </c>
      <c r="L83" s="19" t="e">
        <v>#VALUE!</v>
      </c>
      <c r="M83" s="19" t="e">
        <v>#VALUE!</v>
      </c>
      <c r="N83" s="19" t="e">
        <v>#VALUE!</v>
      </c>
      <c r="O83" s="19" t="e">
        <v>#VALUE!</v>
      </c>
      <c r="P83" s="19" t="e">
        <v>#VALUE!</v>
      </c>
      <c r="Q83" s="19" t="e">
        <v>#VALUE!</v>
      </c>
      <c r="R83" s="19" t="e">
        <v>#VALUE!</v>
      </c>
      <c r="S83" s="19" t="e">
        <v>#VALUE!</v>
      </c>
      <c r="T83" s="19" t="e">
        <v>#VALUE!</v>
      </c>
      <c r="U83" s="19" t="e">
        <v>#VALUE!</v>
      </c>
      <c r="V83" s="19" t="e">
        <v>#VALUE!</v>
      </c>
      <c r="W83" s="19" t="e">
        <v>#VALUE!</v>
      </c>
      <c r="X83" s="19" t="e">
        <v>#VALUE!</v>
      </c>
      <c r="Y83" s="19" t="e">
        <v>#VALUE!</v>
      </c>
      <c r="Z83" s="19" t="e">
        <v>#VALUE!</v>
      </c>
      <c r="AA83" s="19" t="e">
        <v>#VALUE!</v>
      </c>
      <c r="AB83" s="19" t="e">
        <v>#VALUE!</v>
      </c>
      <c r="AC83" s="19" t="e">
        <v>#VALUE!</v>
      </c>
      <c r="AD83" s="19" t="e">
        <v>#VALUE!</v>
      </c>
      <c r="AE83" s="19" t="e">
        <v>#VALUE!</v>
      </c>
      <c r="AF83" s="19" t="e">
        <v>#VALUE!</v>
      </c>
      <c r="AG83" s="19" t="e">
        <v>#VALUE!</v>
      </c>
      <c r="AH83" s="19" t="e">
        <v>#VALUE!</v>
      </c>
      <c r="AI83" s="19" t="e">
        <v>#VALUE!</v>
      </c>
      <c r="AJ83" s="19" t="e">
        <v>#VALUE!</v>
      </c>
      <c r="AK83" s="19" t="e">
        <v>#VALUE!</v>
      </c>
      <c r="AL83" s="19" t="e">
        <v>#VALUE!</v>
      </c>
      <c r="AM83" s="19" t="e">
        <v>#VALUE!</v>
      </c>
      <c r="AN83" s="19" t="e">
        <v>#VALUE!</v>
      </c>
      <c r="AO83" s="19" t="e">
        <v>#VALUE!</v>
      </c>
      <c r="AP83" s="19" t="e">
        <v>#VALUE!</v>
      </c>
      <c r="AQ83" s="19" t="e">
        <v>#VALUE!</v>
      </c>
      <c r="AR83" s="19" t="e">
        <v>#VALUE!</v>
      </c>
      <c r="AS83" s="19" t="e">
        <v>#VALUE!</v>
      </c>
      <c r="AT83" s="19" t="e">
        <v>#VALUE!</v>
      </c>
      <c r="AU83" s="19" t="e">
        <v>#VALUE!</v>
      </c>
      <c r="AV83" s="19" t="e">
        <v>#VALUE!</v>
      </c>
      <c r="AW83" s="19" t="e">
        <v>#VALUE!</v>
      </c>
      <c r="AX83" s="19" t="e">
        <v>#VALUE!</v>
      </c>
      <c r="AY83" s="19" t="e">
        <v>#VALUE!</v>
      </c>
      <c r="AZ83" s="19" t="e">
        <v>#VALUE!</v>
      </c>
      <c r="BA83" s="19"/>
    </row>
    <row r="84" spans="2:53">
      <c r="B84" t="s">
        <v>49</v>
      </c>
      <c r="C84" s="19" t="e">
        <v>#VALUE!</v>
      </c>
      <c r="D84" s="19" t="e">
        <v>#VALUE!</v>
      </c>
      <c r="E84" s="19" t="e">
        <v>#VALUE!</v>
      </c>
      <c r="F84" s="19" t="e">
        <v>#VALUE!</v>
      </c>
      <c r="G84" s="19" t="e">
        <v>#VALUE!</v>
      </c>
      <c r="H84" s="19" t="e">
        <v>#VALUE!</v>
      </c>
      <c r="I84" s="19" t="e">
        <v>#VALUE!</v>
      </c>
      <c r="J84" s="19" t="e">
        <v>#VALUE!</v>
      </c>
      <c r="K84" s="19" t="e">
        <v>#VALUE!</v>
      </c>
      <c r="L84" s="19" t="e">
        <v>#VALUE!</v>
      </c>
      <c r="M84" s="19" t="e">
        <v>#VALUE!</v>
      </c>
      <c r="N84" s="19" t="e">
        <v>#VALUE!</v>
      </c>
      <c r="O84" s="19" t="e">
        <v>#VALUE!</v>
      </c>
      <c r="P84" s="19" t="e">
        <v>#VALUE!</v>
      </c>
      <c r="Q84" s="19" t="e">
        <v>#VALUE!</v>
      </c>
      <c r="R84" s="19" t="e">
        <v>#VALUE!</v>
      </c>
      <c r="S84" s="19" t="e">
        <v>#VALUE!</v>
      </c>
      <c r="T84" s="19" t="e">
        <v>#VALUE!</v>
      </c>
      <c r="U84" s="19" t="e">
        <v>#VALUE!</v>
      </c>
      <c r="V84" s="19" t="e">
        <v>#VALUE!</v>
      </c>
      <c r="W84" s="19" t="e">
        <v>#VALUE!</v>
      </c>
      <c r="X84" s="19" t="e">
        <v>#VALUE!</v>
      </c>
      <c r="Y84" s="19" t="e">
        <v>#VALUE!</v>
      </c>
      <c r="Z84" s="19" t="e">
        <v>#VALUE!</v>
      </c>
      <c r="AA84" s="19" t="e">
        <v>#VALUE!</v>
      </c>
      <c r="AB84" s="19" t="e">
        <v>#VALUE!</v>
      </c>
      <c r="AC84" s="19" t="e">
        <v>#VALUE!</v>
      </c>
      <c r="AD84" s="19" t="e">
        <v>#VALUE!</v>
      </c>
      <c r="AE84" s="19" t="e">
        <v>#VALUE!</v>
      </c>
      <c r="AF84" s="19" t="e">
        <v>#VALUE!</v>
      </c>
      <c r="AG84" s="19" t="e">
        <v>#VALUE!</v>
      </c>
      <c r="AH84" s="19" t="e">
        <v>#VALUE!</v>
      </c>
      <c r="AI84" s="19" t="e">
        <v>#VALUE!</v>
      </c>
      <c r="AJ84" s="19" t="e">
        <v>#VALUE!</v>
      </c>
      <c r="AK84" s="19" t="e">
        <v>#VALUE!</v>
      </c>
      <c r="AL84" s="19" t="e">
        <v>#VALUE!</v>
      </c>
      <c r="AM84" s="19" t="e">
        <v>#VALUE!</v>
      </c>
      <c r="AN84" s="19" t="e">
        <v>#VALUE!</v>
      </c>
      <c r="AO84" s="19" t="e">
        <v>#VALUE!</v>
      </c>
      <c r="AP84" s="19" t="e">
        <v>#VALUE!</v>
      </c>
      <c r="AQ84" s="19" t="e">
        <v>#VALUE!</v>
      </c>
      <c r="AR84" s="19" t="e">
        <v>#VALUE!</v>
      </c>
      <c r="AS84" s="19" t="e">
        <v>#VALUE!</v>
      </c>
      <c r="AT84" s="19" t="e">
        <v>#VALUE!</v>
      </c>
      <c r="AU84" s="19" t="e">
        <v>#VALUE!</v>
      </c>
      <c r="AV84" s="19" t="e">
        <v>#VALUE!</v>
      </c>
      <c r="AW84" s="19" t="e">
        <v>#VALUE!</v>
      </c>
      <c r="AX84" s="19" t="e">
        <v>#VALUE!</v>
      </c>
      <c r="AY84" s="19" t="e">
        <v>#VALUE!</v>
      </c>
      <c r="AZ84" s="19" t="e">
        <v>#VALUE!</v>
      </c>
      <c r="BA84" s="19"/>
    </row>
    <row r="85" spans="2:53">
      <c r="B85" t="s">
        <v>50</v>
      </c>
      <c r="C85" s="19" t="e">
        <v>#VALUE!</v>
      </c>
      <c r="D85" s="19" t="e">
        <v>#VALUE!</v>
      </c>
      <c r="E85" s="19" t="e">
        <v>#VALUE!</v>
      </c>
      <c r="F85" s="19" t="e">
        <v>#VALUE!</v>
      </c>
      <c r="G85" s="19" t="e">
        <v>#VALUE!</v>
      </c>
      <c r="H85" s="19" t="e">
        <v>#VALUE!</v>
      </c>
      <c r="I85" s="19" t="e">
        <v>#VALUE!</v>
      </c>
      <c r="J85" s="19" t="e">
        <v>#VALUE!</v>
      </c>
      <c r="K85" s="19" t="e">
        <v>#VALUE!</v>
      </c>
      <c r="L85" s="19" t="e">
        <v>#VALUE!</v>
      </c>
      <c r="M85" s="19" t="e">
        <v>#VALUE!</v>
      </c>
      <c r="N85" s="19" t="e">
        <v>#VALUE!</v>
      </c>
      <c r="O85" s="19" t="e">
        <v>#VALUE!</v>
      </c>
      <c r="P85" s="19" t="e">
        <v>#VALUE!</v>
      </c>
      <c r="Q85" s="19" t="e">
        <v>#VALUE!</v>
      </c>
      <c r="R85" s="19" t="e">
        <v>#VALUE!</v>
      </c>
      <c r="S85" s="19" t="e">
        <v>#VALUE!</v>
      </c>
      <c r="T85" s="19" t="e">
        <v>#VALUE!</v>
      </c>
      <c r="U85" s="19" t="e">
        <v>#VALUE!</v>
      </c>
      <c r="V85" s="19" t="e">
        <v>#VALUE!</v>
      </c>
      <c r="W85" s="19" t="e">
        <v>#VALUE!</v>
      </c>
      <c r="X85" s="19" t="e">
        <v>#VALUE!</v>
      </c>
      <c r="Y85" s="19" t="e">
        <v>#VALUE!</v>
      </c>
      <c r="Z85" s="19" t="e">
        <v>#VALUE!</v>
      </c>
      <c r="AA85" s="19" t="e">
        <v>#VALUE!</v>
      </c>
      <c r="AB85" s="19" t="e">
        <v>#VALUE!</v>
      </c>
      <c r="AC85" s="19" t="e">
        <v>#VALUE!</v>
      </c>
      <c r="AD85" s="19" t="e">
        <v>#VALUE!</v>
      </c>
      <c r="AE85" s="19" t="e">
        <v>#VALUE!</v>
      </c>
      <c r="AF85" s="19" t="e">
        <v>#VALUE!</v>
      </c>
      <c r="AG85" s="19" t="e">
        <v>#VALUE!</v>
      </c>
      <c r="AH85" s="19" t="e">
        <v>#VALUE!</v>
      </c>
      <c r="AI85" s="19" t="e">
        <v>#VALUE!</v>
      </c>
      <c r="AJ85" s="19" t="e">
        <v>#VALUE!</v>
      </c>
      <c r="AK85" s="19" t="e">
        <v>#VALUE!</v>
      </c>
      <c r="AL85" s="19" t="e">
        <v>#VALUE!</v>
      </c>
      <c r="AM85" s="19" t="e">
        <v>#VALUE!</v>
      </c>
      <c r="AN85" s="19" t="e">
        <v>#VALUE!</v>
      </c>
      <c r="AO85" s="19" t="e">
        <v>#VALUE!</v>
      </c>
      <c r="AP85" s="19" t="e">
        <v>#VALUE!</v>
      </c>
      <c r="AQ85" s="19" t="e">
        <v>#VALUE!</v>
      </c>
      <c r="AR85" s="19" t="e">
        <v>#VALUE!</v>
      </c>
      <c r="AS85" s="19" t="e">
        <v>#VALUE!</v>
      </c>
      <c r="AT85" s="19" t="e">
        <v>#VALUE!</v>
      </c>
      <c r="AU85" s="19" t="e">
        <v>#VALUE!</v>
      </c>
      <c r="AV85" s="19" t="e">
        <v>#VALUE!</v>
      </c>
      <c r="AW85" s="19" t="e">
        <v>#VALUE!</v>
      </c>
      <c r="AX85" s="19" t="e">
        <v>#VALUE!</v>
      </c>
      <c r="AY85" s="19" t="e">
        <v>#VALUE!</v>
      </c>
      <c r="AZ85" s="19" t="e">
        <v>#VALUE!</v>
      </c>
      <c r="BA85" s="19"/>
    </row>
    <row r="86" spans="2:53">
      <c r="B86" t="s">
        <v>51</v>
      </c>
      <c r="C86" s="19" t="e">
        <v>#VALUE!</v>
      </c>
      <c r="D86" s="19" t="e">
        <v>#VALUE!</v>
      </c>
      <c r="E86" s="19" t="e">
        <v>#VALUE!</v>
      </c>
      <c r="F86" s="19" t="e">
        <v>#VALUE!</v>
      </c>
      <c r="G86" s="19" t="e">
        <v>#VALUE!</v>
      </c>
      <c r="H86" s="19" t="e">
        <v>#VALUE!</v>
      </c>
      <c r="I86" s="19" t="e">
        <v>#VALUE!</v>
      </c>
      <c r="J86" s="19" t="e">
        <v>#VALUE!</v>
      </c>
      <c r="K86" s="19" t="e">
        <v>#VALUE!</v>
      </c>
      <c r="L86" s="19" t="e">
        <v>#VALUE!</v>
      </c>
      <c r="M86" s="19" t="e">
        <v>#VALUE!</v>
      </c>
      <c r="N86" s="19" t="e">
        <v>#VALUE!</v>
      </c>
      <c r="O86" s="19" t="e">
        <v>#VALUE!</v>
      </c>
      <c r="P86" s="19" t="e">
        <v>#VALUE!</v>
      </c>
      <c r="Q86" s="19" t="e">
        <v>#VALUE!</v>
      </c>
      <c r="R86" s="19" t="e">
        <v>#VALUE!</v>
      </c>
      <c r="S86" s="19" t="e">
        <v>#VALUE!</v>
      </c>
      <c r="T86" s="19" t="e">
        <v>#VALUE!</v>
      </c>
      <c r="U86" s="19" t="e">
        <v>#VALUE!</v>
      </c>
      <c r="V86" s="19" t="e">
        <v>#VALUE!</v>
      </c>
      <c r="W86" s="19" t="e">
        <v>#VALUE!</v>
      </c>
      <c r="X86" s="19" t="e">
        <v>#VALUE!</v>
      </c>
      <c r="Y86" s="19" t="e">
        <v>#VALUE!</v>
      </c>
      <c r="Z86" s="19" t="e">
        <v>#VALUE!</v>
      </c>
      <c r="AA86" s="19" t="e">
        <v>#VALUE!</v>
      </c>
      <c r="AB86" s="19" t="e">
        <v>#VALUE!</v>
      </c>
      <c r="AC86" s="19" t="e">
        <v>#VALUE!</v>
      </c>
      <c r="AD86" s="19" t="e">
        <v>#VALUE!</v>
      </c>
      <c r="AE86" s="19" t="e">
        <v>#VALUE!</v>
      </c>
      <c r="AF86" s="19" t="e">
        <v>#VALUE!</v>
      </c>
      <c r="AG86" s="19" t="e">
        <v>#VALUE!</v>
      </c>
      <c r="AH86" s="19" t="e">
        <v>#VALUE!</v>
      </c>
      <c r="AI86" s="19" t="e">
        <v>#VALUE!</v>
      </c>
      <c r="AJ86" s="19" t="e">
        <v>#VALUE!</v>
      </c>
      <c r="AK86" s="19" t="e">
        <v>#VALUE!</v>
      </c>
      <c r="AL86" s="19" t="e">
        <v>#VALUE!</v>
      </c>
      <c r="AM86" s="19" t="e">
        <v>#VALUE!</v>
      </c>
      <c r="AN86" s="19" t="e">
        <v>#VALUE!</v>
      </c>
      <c r="AO86" s="19" t="e">
        <v>#VALUE!</v>
      </c>
      <c r="AP86" s="19" t="e">
        <v>#VALUE!</v>
      </c>
      <c r="AQ86" s="19" t="e">
        <v>#VALUE!</v>
      </c>
      <c r="AR86" s="19" t="e">
        <v>#VALUE!</v>
      </c>
      <c r="AS86" s="19" t="e">
        <v>#VALUE!</v>
      </c>
      <c r="AT86" s="19" t="e">
        <v>#VALUE!</v>
      </c>
      <c r="AU86" s="19" t="e">
        <v>#VALUE!</v>
      </c>
      <c r="AV86" s="19" t="e">
        <v>#VALUE!</v>
      </c>
      <c r="AW86" s="19" t="e">
        <v>#VALUE!</v>
      </c>
      <c r="AX86" s="19" t="e">
        <v>#VALUE!</v>
      </c>
      <c r="AY86" s="19" t="e">
        <v>#VALUE!</v>
      </c>
      <c r="AZ86" s="19" t="e">
        <v>#VALUE!</v>
      </c>
      <c r="BA86" s="19"/>
    </row>
    <row r="87" spans="2:53">
      <c r="B87" t="s">
        <v>52</v>
      </c>
      <c r="C87" s="19" t="e">
        <v>#VALUE!</v>
      </c>
      <c r="D87" s="19" t="e">
        <v>#VALUE!</v>
      </c>
      <c r="E87" s="19" t="e">
        <v>#VALUE!</v>
      </c>
      <c r="F87" s="19" t="e">
        <v>#VALUE!</v>
      </c>
      <c r="G87" s="19" t="e">
        <v>#VALUE!</v>
      </c>
      <c r="H87" s="19" t="e">
        <v>#VALUE!</v>
      </c>
      <c r="I87" s="19" t="e">
        <v>#VALUE!</v>
      </c>
      <c r="J87" s="19" t="e">
        <v>#VALUE!</v>
      </c>
      <c r="K87" s="19" t="e">
        <v>#VALUE!</v>
      </c>
      <c r="L87" s="19" t="e">
        <v>#VALUE!</v>
      </c>
      <c r="M87" s="19" t="e">
        <v>#VALUE!</v>
      </c>
      <c r="N87" s="19" t="e">
        <v>#VALUE!</v>
      </c>
      <c r="O87" s="19" t="e">
        <v>#VALUE!</v>
      </c>
      <c r="P87" s="19" t="e">
        <v>#VALUE!</v>
      </c>
      <c r="Q87" s="19" t="e">
        <v>#VALUE!</v>
      </c>
      <c r="R87" s="19" t="e">
        <v>#VALUE!</v>
      </c>
      <c r="S87" s="19" t="e">
        <v>#VALUE!</v>
      </c>
      <c r="T87" s="19" t="e">
        <v>#VALUE!</v>
      </c>
      <c r="U87" s="19" t="e">
        <v>#VALUE!</v>
      </c>
      <c r="V87" s="19" t="e">
        <v>#VALUE!</v>
      </c>
      <c r="W87" s="19" t="e">
        <v>#VALUE!</v>
      </c>
      <c r="X87" s="19" t="e">
        <v>#VALUE!</v>
      </c>
      <c r="Y87" s="19" t="e">
        <v>#VALUE!</v>
      </c>
      <c r="Z87" s="19" t="e">
        <v>#VALUE!</v>
      </c>
      <c r="AA87" s="19" t="e">
        <v>#VALUE!</v>
      </c>
      <c r="AB87" s="19" t="e">
        <v>#VALUE!</v>
      </c>
      <c r="AC87" s="19" t="e">
        <v>#VALUE!</v>
      </c>
      <c r="AD87" s="19" t="e">
        <v>#VALUE!</v>
      </c>
      <c r="AE87" s="19" t="e">
        <v>#VALUE!</v>
      </c>
      <c r="AF87" s="19" t="e">
        <v>#VALUE!</v>
      </c>
      <c r="AG87" s="19" t="e">
        <v>#VALUE!</v>
      </c>
      <c r="AH87" s="19" t="e">
        <v>#VALUE!</v>
      </c>
      <c r="AI87" s="19" t="e">
        <v>#VALUE!</v>
      </c>
      <c r="AJ87" s="19" t="e">
        <v>#VALUE!</v>
      </c>
      <c r="AK87" s="19" t="e">
        <v>#VALUE!</v>
      </c>
      <c r="AL87" s="19" t="e">
        <v>#VALUE!</v>
      </c>
      <c r="AM87" s="19" t="e">
        <v>#VALUE!</v>
      </c>
      <c r="AN87" s="19" t="e">
        <v>#VALUE!</v>
      </c>
      <c r="AO87" s="19" t="e">
        <v>#VALUE!</v>
      </c>
      <c r="AP87" s="19" t="e">
        <v>#VALUE!</v>
      </c>
      <c r="AQ87" s="19" t="e">
        <v>#VALUE!</v>
      </c>
      <c r="AR87" s="19" t="e">
        <v>#VALUE!</v>
      </c>
      <c r="AS87" s="19" t="e">
        <v>#VALUE!</v>
      </c>
      <c r="AT87" s="19" t="e">
        <v>#VALUE!</v>
      </c>
      <c r="AU87" s="19" t="e">
        <v>#VALUE!</v>
      </c>
      <c r="AV87" s="19" t="e">
        <v>#VALUE!</v>
      </c>
      <c r="AW87" s="19" t="e">
        <v>#VALUE!</v>
      </c>
      <c r="AX87" s="19" t="e">
        <v>#VALUE!</v>
      </c>
      <c r="AY87" s="19" t="e">
        <v>#VALUE!</v>
      </c>
      <c r="AZ87" s="19" t="e">
        <v>#VALUE!</v>
      </c>
      <c r="BA87" s="19"/>
    </row>
    <row r="88" spans="2:53">
      <c r="B88" t="s">
        <v>53</v>
      </c>
      <c r="C88" s="19" t="e">
        <v>#VALUE!</v>
      </c>
      <c r="D88" s="19" t="e">
        <v>#VALUE!</v>
      </c>
      <c r="E88" s="19" t="e">
        <v>#VALUE!</v>
      </c>
      <c r="F88" s="19" t="e">
        <v>#VALUE!</v>
      </c>
      <c r="G88" s="19" t="e">
        <v>#VALUE!</v>
      </c>
      <c r="H88" s="19" t="e">
        <v>#VALUE!</v>
      </c>
      <c r="I88" s="19" t="e">
        <v>#VALUE!</v>
      </c>
      <c r="J88" s="19" t="e">
        <v>#VALUE!</v>
      </c>
      <c r="K88" s="19" t="e">
        <v>#VALUE!</v>
      </c>
      <c r="L88" s="19" t="e">
        <v>#VALUE!</v>
      </c>
      <c r="M88" s="19" t="e">
        <v>#VALUE!</v>
      </c>
      <c r="N88" s="19" t="e">
        <v>#VALUE!</v>
      </c>
      <c r="O88" s="19" t="e">
        <v>#VALUE!</v>
      </c>
      <c r="P88" s="19" t="e">
        <v>#VALUE!</v>
      </c>
      <c r="Q88" s="19" t="e">
        <v>#VALUE!</v>
      </c>
      <c r="R88" s="19" t="e">
        <v>#VALUE!</v>
      </c>
      <c r="S88" s="19" t="e">
        <v>#VALUE!</v>
      </c>
      <c r="T88" s="19" t="e">
        <v>#VALUE!</v>
      </c>
      <c r="U88" s="19" t="e">
        <v>#VALUE!</v>
      </c>
      <c r="V88" s="19" t="e">
        <v>#VALUE!</v>
      </c>
      <c r="W88" s="19" t="e">
        <v>#VALUE!</v>
      </c>
      <c r="X88" s="19" t="e">
        <v>#VALUE!</v>
      </c>
      <c r="Y88" s="19" t="e">
        <v>#VALUE!</v>
      </c>
      <c r="Z88" s="19" t="e">
        <v>#VALUE!</v>
      </c>
      <c r="AA88" s="19" t="e">
        <v>#VALUE!</v>
      </c>
      <c r="AB88" s="19" t="e">
        <v>#VALUE!</v>
      </c>
      <c r="AC88" s="19" t="e">
        <v>#VALUE!</v>
      </c>
      <c r="AD88" s="19" t="e">
        <v>#VALUE!</v>
      </c>
      <c r="AE88" s="19" t="e">
        <v>#VALUE!</v>
      </c>
      <c r="AF88" s="19" t="e">
        <v>#VALUE!</v>
      </c>
      <c r="AG88" s="19" t="e">
        <v>#VALUE!</v>
      </c>
      <c r="AH88" s="19" t="e">
        <v>#VALUE!</v>
      </c>
      <c r="AI88" s="19" t="e">
        <v>#VALUE!</v>
      </c>
      <c r="AJ88" s="19" t="e">
        <v>#VALUE!</v>
      </c>
      <c r="AK88" s="19" t="e">
        <v>#VALUE!</v>
      </c>
      <c r="AL88" s="19" t="e">
        <v>#VALUE!</v>
      </c>
      <c r="AM88" s="19" t="e">
        <v>#VALUE!</v>
      </c>
      <c r="AN88" s="19" t="e">
        <v>#VALUE!</v>
      </c>
      <c r="AO88" s="19" t="e">
        <v>#VALUE!</v>
      </c>
      <c r="AP88" s="19" t="e">
        <v>#VALUE!</v>
      </c>
      <c r="AQ88" s="19" t="e">
        <v>#VALUE!</v>
      </c>
      <c r="AR88" s="19" t="e">
        <v>#VALUE!</v>
      </c>
      <c r="AS88" s="19" t="e">
        <v>#VALUE!</v>
      </c>
      <c r="AT88" s="19" t="e">
        <v>#VALUE!</v>
      </c>
      <c r="AU88" s="19" t="e">
        <v>#VALUE!</v>
      </c>
      <c r="AV88" s="19" t="e">
        <v>#VALUE!</v>
      </c>
      <c r="AW88" s="19" t="e">
        <v>#VALUE!</v>
      </c>
      <c r="AX88" s="19" t="e">
        <v>#VALUE!</v>
      </c>
      <c r="AY88" s="19" t="e">
        <v>#VALUE!</v>
      </c>
      <c r="AZ88" s="19" t="e">
        <v>#VALUE!</v>
      </c>
      <c r="BA88" s="19"/>
    </row>
    <row r="89" spans="2:53">
      <c r="B89" t="s">
        <v>54</v>
      </c>
      <c r="C89" s="19" t="e">
        <v>#VALUE!</v>
      </c>
      <c r="D89" s="19" t="e">
        <v>#VALUE!</v>
      </c>
      <c r="E89" s="19" t="e">
        <v>#VALUE!</v>
      </c>
      <c r="F89" s="19" t="e">
        <v>#VALUE!</v>
      </c>
      <c r="G89" s="19" t="e">
        <v>#VALUE!</v>
      </c>
      <c r="H89" s="19" t="e">
        <v>#VALUE!</v>
      </c>
      <c r="I89" s="19" t="e">
        <v>#VALUE!</v>
      </c>
      <c r="J89" s="19" t="e">
        <v>#VALUE!</v>
      </c>
      <c r="K89" s="19" t="e">
        <v>#VALUE!</v>
      </c>
      <c r="L89" s="19" t="e">
        <v>#VALUE!</v>
      </c>
      <c r="M89" s="19" t="e">
        <v>#VALUE!</v>
      </c>
      <c r="N89" s="19" t="e">
        <v>#VALUE!</v>
      </c>
      <c r="O89" s="19" t="e">
        <v>#VALUE!</v>
      </c>
      <c r="P89" s="19" t="e">
        <v>#VALUE!</v>
      </c>
      <c r="Q89" s="19" t="e">
        <v>#VALUE!</v>
      </c>
      <c r="R89" s="19" t="e">
        <v>#VALUE!</v>
      </c>
      <c r="S89" s="19" t="e">
        <v>#VALUE!</v>
      </c>
      <c r="T89" s="19" t="e">
        <v>#VALUE!</v>
      </c>
      <c r="U89" s="19" t="e">
        <v>#VALUE!</v>
      </c>
      <c r="V89" s="19" t="e">
        <v>#VALUE!</v>
      </c>
      <c r="W89" s="19" t="e">
        <v>#VALUE!</v>
      </c>
      <c r="X89" s="19" t="e">
        <v>#VALUE!</v>
      </c>
      <c r="Y89" s="19" t="e">
        <v>#VALUE!</v>
      </c>
      <c r="Z89" s="19" t="e">
        <v>#VALUE!</v>
      </c>
      <c r="AA89" s="19" t="e">
        <v>#VALUE!</v>
      </c>
      <c r="AB89" s="19" t="e">
        <v>#VALUE!</v>
      </c>
      <c r="AC89" s="19" t="e">
        <v>#VALUE!</v>
      </c>
      <c r="AD89" s="19" t="e">
        <v>#VALUE!</v>
      </c>
      <c r="AE89" s="19" t="e">
        <v>#VALUE!</v>
      </c>
      <c r="AF89" s="19" t="e">
        <v>#VALUE!</v>
      </c>
      <c r="AG89" s="19" t="e">
        <v>#VALUE!</v>
      </c>
      <c r="AH89" s="19" t="e">
        <v>#VALUE!</v>
      </c>
      <c r="AI89" s="19" t="e">
        <v>#VALUE!</v>
      </c>
      <c r="AJ89" s="19" t="e">
        <v>#VALUE!</v>
      </c>
      <c r="AK89" s="19" t="e">
        <v>#VALUE!</v>
      </c>
      <c r="AL89" s="19" t="e">
        <v>#VALUE!</v>
      </c>
      <c r="AM89" s="19" t="e">
        <v>#VALUE!</v>
      </c>
      <c r="AN89" s="19" t="e">
        <v>#VALUE!</v>
      </c>
      <c r="AO89" s="19" t="e">
        <v>#VALUE!</v>
      </c>
      <c r="AP89" s="19" t="e">
        <v>#VALUE!</v>
      </c>
      <c r="AQ89" s="19" t="e">
        <v>#VALUE!</v>
      </c>
      <c r="AR89" s="19" t="e">
        <v>#VALUE!</v>
      </c>
      <c r="AS89" s="19" t="e">
        <v>#VALUE!</v>
      </c>
      <c r="AT89" s="19" t="e">
        <v>#VALUE!</v>
      </c>
      <c r="AU89" s="19" t="e">
        <v>#VALUE!</v>
      </c>
      <c r="AV89" s="19" t="e">
        <v>#VALUE!</v>
      </c>
      <c r="AW89" s="19" t="e">
        <v>#VALUE!</v>
      </c>
      <c r="AX89" s="19" t="e">
        <v>#VALUE!</v>
      </c>
      <c r="AY89" s="19" t="e">
        <v>#VALUE!</v>
      </c>
      <c r="AZ89" s="19" t="e">
        <v>#VALUE!</v>
      </c>
      <c r="BA89" s="19"/>
    </row>
    <row r="90" spans="2:53">
      <c r="B90" t="s">
        <v>55</v>
      </c>
      <c r="C90" s="19" t="e">
        <v>#VALUE!</v>
      </c>
      <c r="D90" s="19" t="e">
        <v>#VALUE!</v>
      </c>
      <c r="E90" s="19" t="e">
        <v>#VALUE!</v>
      </c>
      <c r="F90" s="19" t="e">
        <v>#VALUE!</v>
      </c>
      <c r="G90" s="19" t="e">
        <v>#VALUE!</v>
      </c>
      <c r="H90" s="19" t="e">
        <v>#VALUE!</v>
      </c>
      <c r="I90" s="19" t="e">
        <v>#VALUE!</v>
      </c>
      <c r="J90" s="19" t="e">
        <v>#VALUE!</v>
      </c>
      <c r="K90" s="19" t="e">
        <v>#VALUE!</v>
      </c>
      <c r="L90" s="19" t="e">
        <v>#VALUE!</v>
      </c>
      <c r="M90" s="19" t="e">
        <v>#VALUE!</v>
      </c>
      <c r="N90" s="19" t="e">
        <v>#VALUE!</v>
      </c>
      <c r="O90" s="19" t="e">
        <v>#VALUE!</v>
      </c>
      <c r="P90" s="19" t="e">
        <v>#VALUE!</v>
      </c>
      <c r="Q90" s="19" t="e">
        <v>#VALUE!</v>
      </c>
      <c r="R90" s="19" t="e">
        <v>#VALUE!</v>
      </c>
      <c r="S90" s="19" t="e">
        <v>#VALUE!</v>
      </c>
      <c r="T90" s="19" t="e">
        <v>#VALUE!</v>
      </c>
      <c r="U90" s="19" t="e">
        <v>#VALUE!</v>
      </c>
      <c r="V90" s="19" t="e">
        <v>#VALUE!</v>
      </c>
      <c r="W90" s="19" t="e">
        <v>#VALUE!</v>
      </c>
      <c r="X90" s="19" t="e">
        <v>#VALUE!</v>
      </c>
      <c r="Y90" s="19" t="e">
        <v>#VALUE!</v>
      </c>
      <c r="Z90" s="19" t="e">
        <v>#VALUE!</v>
      </c>
      <c r="AA90" s="19" t="e">
        <v>#VALUE!</v>
      </c>
      <c r="AB90" s="19" t="e">
        <v>#VALUE!</v>
      </c>
      <c r="AC90" s="19" t="e">
        <v>#VALUE!</v>
      </c>
      <c r="AD90" s="19" t="e">
        <v>#VALUE!</v>
      </c>
      <c r="AE90" s="26" t="e">
        <v>#VALUE!</v>
      </c>
      <c r="AF90" s="19" t="e">
        <v>#VALUE!</v>
      </c>
      <c r="AG90" s="19" t="e">
        <v>#VALUE!</v>
      </c>
      <c r="AH90" s="19" t="e">
        <v>#VALUE!</v>
      </c>
      <c r="AI90" s="19" t="e">
        <v>#VALUE!</v>
      </c>
      <c r="AJ90" s="19" t="e">
        <v>#VALUE!</v>
      </c>
      <c r="AK90" s="19" t="e">
        <v>#VALUE!</v>
      </c>
      <c r="AL90" s="19" t="e">
        <v>#VALUE!</v>
      </c>
      <c r="AM90" s="19" t="e">
        <v>#VALUE!</v>
      </c>
      <c r="AN90" s="19" t="e">
        <v>#VALUE!</v>
      </c>
      <c r="AO90" s="19" t="e">
        <v>#VALUE!</v>
      </c>
      <c r="AP90" s="19" t="e">
        <v>#VALUE!</v>
      </c>
      <c r="AQ90" s="19" t="e">
        <v>#VALUE!</v>
      </c>
      <c r="AR90" s="19" t="e">
        <v>#VALUE!</v>
      </c>
      <c r="AS90" s="19" t="e">
        <v>#VALUE!</v>
      </c>
      <c r="AT90" s="19" t="e">
        <v>#VALUE!</v>
      </c>
      <c r="AU90" s="19" t="e">
        <v>#VALUE!</v>
      </c>
      <c r="AV90" s="19" t="e">
        <v>#VALUE!</v>
      </c>
      <c r="AW90" s="19" t="e">
        <v>#VALUE!</v>
      </c>
      <c r="AX90" s="19" t="e">
        <v>#VALUE!</v>
      </c>
      <c r="AY90" s="19" t="e">
        <v>#VALUE!</v>
      </c>
      <c r="AZ90" s="19" t="e">
        <v>#VALUE!</v>
      </c>
      <c r="BA90" s="19"/>
    </row>
    <row r="91" spans="2:53">
      <c r="B91" t="s">
        <v>56</v>
      </c>
      <c r="C91" s="19" t="e">
        <v>#VALUE!</v>
      </c>
      <c r="D91" s="19" t="e">
        <v>#VALUE!</v>
      </c>
      <c r="E91" s="19" t="e">
        <v>#VALUE!</v>
      </c>
      <c r="F91" s="19" t="e">
        <v>#VALUE!</v>
      </c>
      <c r="G91" s="19" t="e">
        <v>#VALUE!</v>
      </c>
      <c r="H91" s="19" t="e">
        <v>#VALUE!</v>
      </c>
      <c r="I91" s="19" t="e">
        <v>#VALUE!</v>
      </c>
      <c r="J91" s="19" t="e">
        <v>#VALUE!</v>
      </c>
      <c r="K91" s="19" t="e">
        <v>#VALUE!</v>
      </c>
      <c r="L91" s="19" t="e">
        <v>#VALUE!</v>
      </c>
      <c r="M91" s="19" t="e">
        <v>#VALUE!</v>
      </c>
      <c r="N91" s="19" t="e">
        <v>#VALUE!</v>
      </c>
      <c r="O91" s="19" t="e">
        <v>#VALUE!</v>
      </c>
      <c r="P91" s="19" t="e">
        <v>#VALUE!</v>
      </c>
      <c r="Q91" s="19" t="e">
        <v>#VALUE!</v>
      </c>
      <c r="R91" s="19" t="e">
        <v>#VALUE!</v>
      </c>
      <c r="S91" s="19" t="e">
        <v>#VALUE!</v>
      </c>
      <c r="T91" s="19" t="e">
        <v>#VALUE!</v>
      </c>
      <c r="U91" s="19" t="e">
        <v>#VALUE!</v>
      </c>
      <c r="V91" s="19" t="e">
        <v>#VALUE!</v>
      </c>
      <c r="W91" s="19" t="e">
        <v>#VALUE!</v>
      </c>
      <c r="X91" s="19" t="e">
        <v>#VALUE!</v>
      </c>
      <c r="Y91" s="19" t="e">
        <v>#VALUE!</v>
      </c>
      <c r="Z91" s="19" t="e">
        <v>#VALUE!</v>
      </c>
      <c r="AA91" s="19" t="e">
        <v>#VALUE!</v>
      </c>
      <c r="AB91" s="19" t="e">
        <v>#VALUE!</v>
      </c>
      <c r="AC91" s="19" t="e">
        <v>#VALUE!</v>
      </c>
      <c r="AD91" s="19" t="e">
        <v>#VALUE!</v>
      </c>
      <c r="AE91" s="19" t="e">
        <v>#VALUE!</v>
      </c>
      <c r="AF91" s="19" t="e">
        <v>#VALUE!</v>
      </c>
      <c r="AG91" s="19" t="e">
        <v>#VALUE!</v>
      </c>
      <c r="AH91" s="19" t="e">
        <v>#VALUE!</v>
      </c>
      <c r="AI91" s="19" t="e">
        <v>#VALUE!</v>
      </c>
      <c r="AJ91" s="19" t="e">
        <v>#VALUE!</v>
      </c>
      <c r="AK91" s="19" t="e">
        <v>#VALUE!</v>
      </c>
      <c r="AL91" s="19" t="e">
        <v>#VALUE!</v>
      </c>
      <c r="AM91" s="19" t="e">
        <v>#VALUE!</v>
      </c>
      <c r="AN91" s="19" t="e">
        <v>#VALUE!</v>
      </c>
      <c r="AO91" s="19" t="e">
        <v>#VALUE!</v>
      </c>
      <c r="AP91" s="19" t="e">
        <v>#VALUE!</v>
      </c>
      <c r="AQ91" s="19" t="e">
        <v>#VALUE!</v>
      </c>
      <c r="AR91" s="19" t="e">
        <v>#VALUE!</v>
      </c>
      <c r="AS91" s="19" t="e">
        <v>#VALUE!</v>
      </c>
      <c r="AT91" s="19" t="e">
        <v>#VALUE!</v>
      </c>
      <c r="AU91" s="19" t="e">
        <v>#VALUE!</v>
      </c>
      <c r="AV91" s="19" t="e">
        <v>#VALUE!</v>
      </c>
      <c r="AW91" s="19" t="e">
        <v>#VALUE!</v>
      </c>
      <c r="AX91" s="19" t="e">
        <v>#VALUE!</v>
      </c>
      <c r="AY91" s="19" t="e">
        <v>#VALUE!</v>
      </c>
      <c r="AZ91" s="19" t="e">
        <v>#VALUE!</v>
      </c>
      <c r="BA91" s="19"/>
    </row>
    <row r="92" spans="2:53">
      <c r="B92" t="s">
        <v>57</v>
      </c>
      <c r="C92" s="19" t="e">
        <v>#VALUE!</v>
      </c>
      <c r="D92" s="19" t="e">
        <v>#VALUE!</v>
      </c>
      <c r="E92" s="19" t="e">
        <v>#VALUE!</v>
      </c>
      <c r="F92" s="19" t="e">
        <v>#VALUE!</v>
      </c>
      <c r="G92" s="19" t="e">
        <v>#VALUE!</v>
      </c>
      <c r="H92" s="19" t="e">
        <v>#VALUE!</v>
      </c>
      <c r="I92" s="19" t="e">
        <v>#VALUE!</v>
      </c>
      <c r="J92" s="19" t="e">
        <v>#VALUE!</v>
      </c>
      <c r="K92" s="19" t="e">
        <v>#VALUE!</v>
      </c>
      <c r="L92" s="19" t="e">
        <v>#VALUE!</v>
      </c>
      <c r="M92" s="19" t="e">
        <v>#VALUE!</v>
      </c>
      <c r="N92" s="19" t="e">
        <v>#VALUE!</v>
      </c>
      <c r="O92" s="19" t="e">
        <v>#VALUE!</v>
      </c>
      <c r="P92" s="19" t="e">
        <v>#VALUE!</v>
      </c>
      <c r="Q92" s="19" t="e">
        <v>#VALUE!</v>
      </c>
      <c r="R92" s="19" t="e">
        <v>#VALUE!</v>
      </c>
      <c r="S92" s="19" t="e">
        <v>#VALUE!</v>
      </c>
      <c r="T92" s="19" t="e">
        <v>#VALUE!</v>
      </c>
      <c r="U92" s="19" t="e">
        <v>#VALUE!</v>
      </c>
      <c r="V92" s="19" t="e">
        <v>#VALUE!</v>
      </c>
      <c r="W92" s="19" t="e">
        <v>#VALUE!</v>
      </c>
      <c r="X92" s="19" t="e">
        <v>#VALUE!</v>
      </c>
      <c r="Y92" s="19" t="e">
        <v>#VALUE!</v>
      </c>
      <c r="Z92" s="19" t="e">
        <v>#VALUE!</v>
      </c>
      <c r="AA92" s="19" t="e">
        <v>#VALUE!</v>
      </c>
      <c r="AB92" s="19" t="e">
        <v>#VALUE!</v>
      </c>
      <c r="AC92" s="19" t="e">
        <v>#VALUE!</v>
      </c>
      <c r="AD92" s="19" t="e">
        <v>#VALUE!</v>
      </c>
      <c r="AE92" s="19" t="e">
        <v>#VALUE!</v>
      </c>
      <c r="AF92" s="19" t="e">
        <v>#VALUE!</v>
      </c>
      <c r="AG92" s="19" t="e">
        <v>#VALUE!</v>
      </c>
      <c r="AH92" s="19" t="e">
        <v>#VALUE!</v>
      </c>
      <c r="AI92" s="19" t="e">
        <v>#VALUE!</v>
      </c>
      <c r="AJ92" s="19" t="e">
        <v>#VALUE!</v>
      </c>
      <c r="AK92" s="19" t="e">
        <v>#VALUE!</v>
      </c>
      <c r="AL92" s="19" t="e">
        <v>#VALUE!</v>
      </c>
      <c r="AM92" s="19" t="e">
        <v>#VALUE!</v>
      </c>
      <c r="AN92" s="19" t="e">
        <v>#VALUE!</v>
      </c>
      <c r="AO92" s="19" t="e">
        <v>#VALUE!</v>
      </c>
      <c r="AP92" s="19" t="e">
        <v>#VALUE!</v>
      </c>
      <c r="AQ92" s="19" t="e">
        <v>#VALUE!</v>
      </c>
      <c r="AR92" s="19" t="e">
        <v>#VALUE!</v>
      </c>
      <c r="AS92" s="19" t="e">
        <v>#VALUE!</v>
      </c>
      <c r="AT92" s="19" t="e">
        <v>#VALUE!</v>
      </c>
      <c r="AU92" s="19" t="e">
        <v>#VALUE!</v>
      </c>
      <c r="AV92" s="19" t="e">
        <v>#VALUE!</v>
      </c>
      <c r="AW92" s="19" t="e">
        <v>#VALUE!</v>
      </c>
      <c r="AX92" s="19" t="e">
        <v>#VALUE!</v>
      </c>
      <c r="AY92" s="19" t="e">
        <v>#VALUE!</v>
      </c>
      <c r="AZ92" s="19" t="e">
        <v>#VALUE!</v>
      </c>
      <c r="BA92" s="19"/>
    </row>
    <row r="93" spans="2:53">
      <c r="B93" t="s">
        <v>58</v>
      </c>
      <c r="C93" s="19" t="e">
        <v>#VALUE!</v>
      </c>
      <c r="D93" s="19" t="e">
        <v>#VALUE!</v>
      </c>
      <c r="E93" s="19" t="e">
        <v>#VALUE!</v>
      </c>
      <c r="F93" s="19" t="e">
        <v>#VALUE!</v>
      </c>
      <c r="G93" s="19" t="e">
        <v>#VALUE!</v>
      </c>
      <c r="H93" s="19" t="e">
        <v>#VALUE!</v>
      </c>
      <c r="I93" s="19" t="e">
        <v>#VALUE!</v>
      </c>
      <c r="J93" s="19" t="e">
        <v>#VALUE!</v>
      </c>
      <c r="K93" s="19" t="e">
        <v>#VALUE!</v>
      </c>
      <c r="L93" s="19" t="e">
        <v>#VALUE!</v>
      </c>
      <c r="M93" s="19" t="e">
        <v>#VALUE!</v>
      </c>
      <c r="N93" s="19" t="e">
        <v>#VALUE!</v>
      </c>
      <c r="O93" s="19" t="e">
        <v>#VALUE!</v>
      </c>
      <c r="P93" s="19" t="e">
        <v>#VALUE!</v>
      </c>
      <c r="Q93" s="19" t="e">
        <v>#VALUE!</v>
      </c>
      <c r="R93" s="19" t="e">
        <v>#VALUE!</v>
      </c>
      <c r="S93" s="19" t="e">
        <v>#VALUE!</v>
      </c>
      <c r="T93" s="19" t="e">
        <v>#VALUE!</v>
      </c>
      <c r="U93" s="19" t="e">
        <v>#VALUE!</v>
      </c>
      <c r="V93" s="19" t="e">
        <v>#VALUE!</v>
      </c>
      <c r="W93" s="19" t="e">
        <v>#VALUE!</v>
      </c>
      <c r="X93" s="19" t="e">
        <v>#VALUE!</v>
      </c>
      <c r="Y93" s="19" t="e">
        <v>#VALUE!</v>
      </c>
      <c r="Z93" s="19" t="e">
        <v>#VALUE!</v>
      </c>
      <c r="AA93" s="19" t="e">
        <v>#VALUE!</v>
      </c>
      <c r="AB93" s="19" t="e">
        <v>#VALUE!</v>
      </c>
      <c r="AC93" s="19" t="e">
        <v>#VALUE!</v>
      </c>
      <c r="AD93" s="19" t="e">
        <v>#VALUE!</v>
      </c>
      <c r="AE93" s="19" t="e">
        <v>#VALUE!</v>
      </c>
      <c r="AF93" s="19" t="e">
        <v>#VALUE!</v>
      </c>
      <c r="AG93" s="19" t="e">
        <v>#VALUE!</v>
      </c>
      <c r="AH93" s="19" t="e">
        <v>#VALUE!</v>
      </c>
      <c r="AI93" s="19" t="e">
        <v>#VALUE!</v>
      </c>
      <c r="AJ93" s="19" t="e">
        <v>#VALUE!</v>
      </c>
      <c r="AK93" s="19" t="e">
        <v>#VALUE!</v>
      </c>
      <c r="AL93" s="19" t="e">
        <v>#VALUE!</v>
      </c>
      <c r="AM93" s="19" t="e">
        <v>#VALUE!</v>
      </c>
      <c r="AN93" s="19" t="e">
        <v>#VALUE!</v>
      </c>
      <c r="AO93" s="19" t="e">
        <v>#VALUE!</v>
      </c>
      <c r="AP93" s="19" t="e">
        <v>#VALUE!</v>
      </c>
      <c r="AQ93" s="19" t="e">
        <v>#VALUE!</v>
      </c>
      <c r="AR93" s="19" t="e">
        <v>#VALUE!</v>
      </c>
      <c r="AS93" s="19" t="e">
        <v>#VALUE!</v>
      </c>
      <c r="AT93" s="19" t="e">
        <v>#VALUE!</v>
      </c>
      <c r="AU93" s="19" t="e">
        <v>#VALUE!</v>
      </c>
      <c r="AV93" s="19" t="e">
        <v>#VALUE!</v>
      </c>
      <c r="AW93" s="19" t="e">
        <v>#VALUE!</v>
      </c>
      <c r="AX93" s="19" t="e">
        <v>#VALUE!</v>
      </c>
      <c r="AY93" s="19" t="e">
        <v>#VALUE!</v>
      </c>
      <c r="AZ93" s="19" t="e">
        <v>#VALUE!</v>
      </c>
      <c r="BA93" s="19"/>
    </row>
    <row r="94" spans="2:53">
      <c r="B94" t="s">
        <v>59</v>
      </c>
      <c r="C94" s="19" t="e">
        <v>#VALUE!</v>
      </c>
      <c r="D94" s="19" t="e">
        <v>#VALUE!</v>
      </c>
      <c r="E94" s="19" t="e">
        <v>#VALUE!</v>
      </c>
      <c r="F94" s="19" t="e">
        <v>#VALUE!</v>
      </c>
      <c r="G94" s="19" t="e">
        <v>#VALUE!</v>
      </c>
      <c r="H94" s="19" t="e">
        <v>#VALUE!</v>
      </c>
      <c r="I94" s="19" t="e">
        <v>#VALUE!</v>
      </c>
      <c r="J94" s="19" t="e">
        <v>#VALUE!</v>
      </c>
      <c r="K94" s="19" t="e">
        <v>#VALUE!</v>
      </c>
      <c r="L94" s="19" t="e">
        <v>#VALUE!</v>
      </c>
      <c r="M94" s="19" t="e">
        <v>#VALUE!</v>
      </c>
      <c r="N94" s="19" t="e">
        <v>#VALUE!</v>
      </c>
      <c r="O94" s="19" t="e">
        <v>#VALUE!</v>
      </c>
      <c r="P94" s="19" t="e">
        <v>#VALUE!</v>
      </c>
      <c r="Q94" s="19" t="e">
        <v>#VALUE!</v>
      </c>
      <c r="R94" s="19" t="e">
        <v>#VALUE!</v>
      </c>
      <c r="S94" s="19" t="e">
        <v>#VALUE!</v>
      </c>
      <c r="T94" s="19" t="e">
        <v>#VALUE!</v>
      </c>
      <c r="U94" s="19" t="e">
        <v>#VALUE!</v>
      </c>
      <c r="V94" s="19" t="e">
        <v>#VALUE!</v>
      </c>
      <c r="W94" s="19" t="e">
        <v>#VALUE!</v>
      </c>
      <c r="X94" s="19" t="e">
        <v>#VALUE!</v>
      </c>
      <c r="Y94" s="19" t="e">
        <v>#VALUE!</v>
      </c>
      <c r="Z94" s="19" t="e">
        <v>#VALUE!</v>
      </c>
      <c r="AA94" s="19" t="e">
        <v>#VALUE!</v>
      </c>
      <c r="AB94" s="19" t="e">
        <v>#VALUE!</v>
      </c>
      <c r="AC94" s="19" t="e">
        <v>#VALUE!</v>
      </c>
      <c r="AD94" s="19" t="e">
        <v>#VALUE!</v>
      </c>
      <c r="AE94" s="19" t="e">
        <v>#VALUE!</v>
      </c>
      <c r="AF94" s="19" t="e">
        <v>#VALUE!</v>
      </c>
      <c r="AG94" s="19" t="e">
        <v>#VALUE!</v>
      </c>
      <c r="AH94" s="19" t="e">
        <v>#VALUE!</v>
      </c>
      <c r="AI94" s="19" t="e">
        <v>#VALUE!</v>
      </c>
      <c r="AJ94" s="19" t="e">
        <v>#VALUE!</v>
      </c>
      <c r="AK94" s="19" t="e">
        <v>#VALUE!</v>
      </c>
      <c r="AL94" s="19" t="e">
        <v>#VALUE!</v>
      </c>
      <c r="AM94" s="19" t="e">
        <v>#VALUE!</v>
      </c>
      <c r="AN94" s="19" t="e">
        <v>#VALUE!</v>
      </c>
      <c r="AO94" s="19" t="e">
        <v>#VALUE!</v>
      </c>
      <c r="AP94" s="19" t="e">
        <v>#VALUE!</v>
      </c>
      <c r="AQ94" s="19" t="e">
        <v>#VALUE!</v>
      </c>
      <c r="AR94" s="19" t="e">
        <v>#VALUE!</v>
      </c>
      <c r="AS94" s="19" t="e">
        <v>#VALUE!</v>
      </c>
      <c r="AT94" s="19" t="e">
        <v>#VALUE!</v>
      </c>
      <c r="AU94" s="19" t="e">
        <v>#VALUE!</v>
      </c>
      <c r="AV94" s="19" t="e">
        <v>#VALUE!</v>
      </c>
      <c r="AW94" s="19" t="e">
        <v>#VALUE!</v>
      </c>
      <c r="AX94" s="19" t="e">
        <v>#VALUE!</v>
      </c>
      <c r="AY94" s="19" t="e">
        <v>#VALUE!</v>
      </c>
      <c r="AZ94" s="19" t="e">
        <v>#VALUE!</v>
      </c>
      <c r="BA94" s="19"/>
    </row>
    <row r="95" spans="2:53">
      <c r="B95" t="s">
        <v>60</v>
      </c>
      <c r="C95" s="19" t="e">
        <v>#VALUE!</v>
      </c>
      <c r="D95" s="19" t="e">
        <v>#VALUE!</v>
      </c>
      <c r="E95" s="19" t="e">
        <v>#VALUE!</v>
      </c>
      <c r="F95" s="19" t="e">
        <v>#VALUE!</v>
      </c>
      <c r="G95" s="19" t="e">
        <v>#VALUE!</v>
      </c>
      <c r="H95" s="19" t="e">
        <v>#VALUE!</v>
      </c>
      <c r="I95" s="19" t="e">
        <v>#VALUE!</v>
      </c>
      <c r="J95" s="19" t="e">
        <v>#VALUE!</v>
      </c>
      <c r="K95" s="19" t="e">
        <v>#VALUE!</v>
      </c>
      <c r="L95" s="19" t="e">
        <v>#VALUE!</v>
      </c>
      <c r="M95" s="19" t="e">
        <v>#VALUE!</v>
      </c>
      <c r="N95" s="19" t="e">
        <v>#VALUE!</v>
      </c>
      <c r="O95" s="19" t="e">
        <v>#VALUE!</v>
      </c>
      <c r="P95" s="19" t="e">
        <v>#VALUE!</v>
      </c>
      <c r="Q95" s="19" t="e">
        <v>#VALUE!</v>
      </c>
      <c r="R95" s="19" t="e">
        <v>#VALUE!</v>
      </c>
      <c r="S95" s="19" t="e">
        <v>#VALUE!</v>
      </c>
      <c r="T95" s="19" t="e">
        <v>#VALUE!</v>
      </c>
      <c r="U95" s="19" t="e">
        <v>#VALUE!</v>
      </c>
      <c r="V95" s="19" t="e">
        <v>#VALUE!</v>
      </c>
      <c r="W95" s="19" t="e">
        <v>#VALUE!</v>
      </c>
      <c r="X95" s="19" t="e">
        <v>#VALUE!</v>
      </c>
      <c r="Y95" s="19" t="e">
        <v>#VALUE!</v>
      </c>
      <c r="Z95" s="19" t="e">
        <v>#VALUE!</v>
      </c>
      <c r="AA95" s="19" t="e">
        <v>#VALUE!</v>
      </c>
      <c r="AB95" s="19" t="e">
        <v>#VALUE!</v>
      </c>
      <c r="AC95" s="19" t="e">
        <v>#VALUE!</v>
      </c>
      <c r="AD95" s="19" t="e">
        <v>#VALUE!</v>
      </c>
      <c r="AE95" s="19" t="e">
        <v>#VALUE!</v>
      </c>
      <c r="AF95" s="19" t="e">
        <v>#VALUE!</v>
      </c>
      <c r="AG95" s="19" t="e">
        <v>#VALUE!</v>
      </c>
      <c r="AH95" s="19" t="e">
        <v>#VALUE!</v>
      </c>
      <c r="AI95" s="19" t="e">
        <v>#VALUE!</v>
      </c>
      <c r="AJ95" s="19" t="e">
        <v>#VALUE!</v>
      </c>
      <c r="AK95" s="19" t="e">
        <v>#VALUE!</v>
      </c>
      <c r="AL95" s="19" t="e">
        <v>#VALUE!</v>
      </c>
      <c r="AM95" s="19" t="e">
        <v>#VALUE!</v>
      </c>
      <c r="AN95" s="19" t="e">
        <v>#VALUE!</v>
      </c>
      <c r="AO95" s="19" t="e">
        <v>#VALUE!</v>
      </c>
      <c r="AP95" s="19" t="e">
        <v>#VALUE!</v>
      </c>
      <c r="AQ95" s="19" t="e">
        <v>#VALUE!</v>
      </c>
      <c r="AR95" s="19" t="e">
        <v>#VALUE!</v>
      </c>
      <c r="AS95" s="19" t="e">
        <v>#VALUE!</v>
      </c>
      <c r="AT95" s="19" t="e">
        <v>#VALUE!</v>
      </c>
      <c r="AU95" s="19" t="e">
        <v>#VALUE!</v>
      </c>
      <c r="AV95" s="19" t="e">
        <v>#VALUE!</v>
      </c>
      <c r="AW95" s="19" t="e">
        <v>#VALUE!</v>
      </c>
      <c r="AX95" s="19" t="e">
        <v>#VALUE!</v>
      </c>
      <c r="AY95" s="19" t="e">
        <v>#VALUE!</v>
      </c>
      <c r="AZ95" s="19" t="e">
        <v>#VALUE!</v>
      </c>
      <c r="BA95" s="19"/>
    </row>
    <row r="96" spans="2:53">
      <c r="B96" t="s">
        <v>61</v>
      </c>
      <c r="C96" s="19" t="e">
        <v>#VALUE!</v>
      </c>
      <c r="D96" s="19" t="e">
        <v>#VALUE!</v>
      </c>
      <c r="E96" s="19" t="e">
        <v>#VALUE!</v>
      </c>
      <c r="F96" s="19" t="e">
        <v>#VALUE!</v>
      </c>
      <c r="G96" s="19" t="e">
        <v>#VALUE!</v>
      </c>
      <c r="H96" s="19" t="e">
        <v>#VALUE!</v>
      </c>
      <c r="I96" s="19" t="e">
        <v>#VALUE!</v>
      </c>
      <c r="J96" s="19" t="e">
        <v>#VALUE!</v>
      </c>
      <c r="K96" s="19" t="e">
        <v>#VALUE!</v>
      </c>
      <c r="L96" s="19" t="e">
        <v>#VALUE!</v>
      </c>
      <c r="M96" s="19" t="e">
        <v>#VALUE!</v>
      </c>
      <c r="N96" s="19" t="e">
        <v>#VALUE!</v>
      </c>
      <c r="O96" s="19" t="e">
        <v>#VALUE!</v>
      </c>
      <c r="P96" s="19" t="e">
        <v>#VALUE!</v>
      </c>
      <c r="Q96" s="19" t="e">
        <v>#VALUE!</v>
      </c>
      <c r="R96" s="19" t="e">
        <v>#VALUE!</v>
      </c>
      <c r="S96" s="19" t="e">
        <v>#VALUE!</v>
      </c>
      <c r="T96" s="19" t="e">
        <v>#VALUE!</v>
      </c>
      <c r="U96" s="19" t="e">
        <v>#VALUE!</v>
      </c>
      <c r="V96" s="19" t="e">
        <v>#VALUE!</v>
      </c>
      <c r="W96" s="19" t="e">
        <v>#VALUE!</v>
      </c>
      <c r="X96" s="19" t="e">
        <v>#VALUE!</v>
      </c>
      <c r="Y96" s="19" t="e">
        <v>#VALUE!</v>
      </c>
      <c r="Z96" s="19" t="e">
        <v>#VALUE!</v>
      </c>
      <c r="AA96" s="19" t="e">
        <v>#VALUE!</v>
      </c>
      <c r="AB96" s="19" t="e">
        <v>#VALUE!</v>
      </c>
      <c r="AC96" s="19" t="e">
        <v>#VALUE!</v>
      </c>
      <c r="AD96" s="19" t="e">
        <v>#VALUE!</v>
      </c>
      <c r="AE96" s="19" t="e">
        <v>#VALUE!</v>
      </c>
      <c r="AF96" s="19" t="e">
        <v>#VALUE!</v>
      </c>
      <c r="AG96" s="19" t="e">
        <v>#VALUE!</v>
      </c>
      <c r="AH96" s="19" t="e">
        <v>#VALUE!</v>
      </c>
      <c r="AI96" s="19" t="e">
        <v>#VALUE!</v>
      </c>
      <c r="AJ96" s="19" t="e">
        <v>#VALUE!</v>
      </c>
      <c r="AK96" s="19" t="e">
        <v>#VALUE!</v>
      </c>
      <c r="AL96" s="19" t="e">
        <v>#VALUE!</v>
      </c>
      <c r="AM96" s="19" t="e">
        <v>#VALUE!</v>
      </c>
      <c r="AN96" s="19" t="e">
        <v>#VALUE!</v>
      </c>
      <c r="AO96" s="19" t="e">
        <v>#VALUE!</v>
      </c>
      <c r="AP96" s="19" t="e">
        <v>#VALUE!</v>
      </c>
      <c r="AQ96" s="19" t="e">
        <v>#VALUE!</v>
      </c>
      <c r="AR96" s="19" t="e">
        <v>#VALUE!</v>
      </c>
      <c r="AS96" s="19" t="e">
        <v>#VALUE!</v>
      </c>
      <c r="AT96" s="19" t="e">
        <v>#VALUE!</v>
      </c>
      <c r="AU96" s="19" t="e">
        <v>#VALUE!</v>
      </c>
      <c r="AV96" s="19" t="e">
        <v>#VALUE!</v>
      </c>
      <c r="AW96" s="19" t="e">
        <v>#VALUE!</v>
      </c>
      <c r="AX96" s="19" t="e">
        <v>#VALUE!</v>
      </c>
      <c r="AY96" s="19" t="e">
        <v>#VALUE!</v>
      </c>
      <c r="AZ96" s="19" t="e">
        <v>#VALUE!</v>
      </c>
      <c r="BA96" s="19"/>
    </row>
    <row r="97" spans="2:53">
      <c r="B97" t="s">
        <v>62</v>
      </c>
      <c r="C97" s="19" t="e">
        <v>#VALUE!</v>
      </c>
      <c r="D97" s="19" t="e">
        <v>#VALUE!</v>
      </c>
      <c r="E97" s="19" t="e">
        <v>#VALUE!</v>
      </c>
      <c r="F97" s="19" t="e">
        <v>#VALUE!</v>
      </c>
      <c r="G97" s="19" t="e">
        <v>#VALUE!</v>
      </c>
      <c r="H97" s="19" t="e">
        <v>#VALUE!</v>
      </c>
      <c r="I97" s="19" t="e">
        <v>#VALUE!</v>
      </c>
      <c r="J97" s="19" t="e">
        <v>#VALUE!</v>
      </c>
      <c r="K97" s="19" t="e">
        <v>#VALUE!</v>
      </c>
      <c r="L97" s="19" t="e">
        <v>#VALUE!</v>
      </c>
      <c r="M97" s="19" t="e">
        <v>#VALUE!</v>
      </c>
      <c r="N97" s="19" t="e">
        <v>#VALUE!</v>
      </c>
      <c r="O97" s="19" t="e">
        <v>#VALUE!</v>
      </c>
      <c r="P97" s="19" t="e">
        <v>#VALUE!</v>
      </c>
      <c r="Q97" s="19" t="e">
        <v>#VALUE!</v>
      </c>
      <c r="R97" s="19" t="e">
        <v>#VALUE!</v>
      </c>
      <c r="S97" s="19" t="e">
        <v>#VALUE!</v>
      </c>
      <c r="T97" s="19" t="e">
        <v>#VALUE!</v>
      </c>
      <c r="U97" s="19" t="e">
        <v>#VALUE!</v>
      </c>
      <c r="V97" s="19" t="e">
        <v>#VALUE!</v>
      </c>
      <c r="W97" s="19" t="e">
        <v>#VALUE!</v>
      </c>
      <c r="X97" s="19" t="e">
        <v>#VALUE!</v>
      </c>
      <c r="Y97" s="19" t="e">
        <v>#VALUE!</v>
      </c>
      <c r="Z97" s="19" t="e">
        <v>#VALUE!</v>
      </c>
      <c r="AA97" s="19" t="e">
        <v>#VALUE!</v>
      </c>
      <c r="AB97" s="19" t="e">
        <v>#VALUE!</v>
      </c>
      <c r="AC97" s="19" t="e">
        <v>#VALUE!</v>
      </c>
      <c r="AD97" s="19" t="e">
        <v>#VALUE!</v>
      </c>
      <c r="AE97" s="19" t="e">
        <v>#VALUE!</v>
      </c>
      <c r="AF97" s="19" t="e">
        <v>#VALUE!</v>
      </c>
      <c r="AG97" s="19" t="e">
        <v>#VALUE!</v>
      </c>
      <c r="AH97" s="19" t="e">
        <v>#VALUE!</v>
      </c>
      <c r="AI97" s="19" t="e">
        <v>#VALUE!</v>
      </c>
      <c r="AJ97" s="19" t="e">
        <v>#VALUE!</v>
      </c>
      <c r="AK97" s="19" t="e">
        <v>#VALUE!</v>
      </c>
      <c r="AL97" s="19" t="e">
        <v>#VALUE!</v>
      </c>
      <c r="AM97" s="19" t="e">
        <v>#VALUE!</v>
      </c>
      <c r="AN97" s="19" t="e">
        <v>#VALUE!</v>
      </c>
      <c r="AO97" s="19" t="e">
        <v>#VALUE!</v>
      </c>
      <c r="AP97" s="19" t="e">
        <v>#VALUE!</v>
      </c>
      <c r="AQ97" s="19" t="e">
        <v>#VALUE!</v>
      </c>
      <c r="AR97" s="19" t="e">
        <v>#VALUE!</v>
      </c>
      <c r="AS97" s="19" t="e">
        <v>#VALUE!</v>
      </c>
      <c r="AT97" s="19" t="e">
        <v>#VALUE!</v>
      </c>
      <c r="AU97" s="19" t="e">
        <v>#VALUE!</v>
      </c>
      <c r="AV97" s="19" t="e">
        <v>#VALUE!</v>
      </c>
      <c r="AW97" s="19" t="e">
        <v>#VALUE!</v>
      </c>
      <c r="AX97" s="19" t="e">
        <v>#VALUE!</v>
      </c>
      <c r="AY97" s="19" t="e">
        <v>#VALUE!</v>
      </c>
      <c r="AZ97" s="19" t="e">
        <v>#VALUE!</v>
      </c>
      <c r="BA97" s="19"/>
    </row>
    <row r="98" spans="2:53">
      <c r="B98" t="s">
        <v>63</v>
      </c>
      <c r="C98" s="19" t="e">
        <v>#VALUE!</v>
      </c>
      <c r="D98" s="19" t="e">
        <v>#VALUE!</v>
      </c>
      <c r="E98" s="19" t="e">
        <v>#VALUE!</v>
      </c>
      <c r="F98" s="19" t="e">
        <v>#VALUE!</v>
      </c>
      <c r="G98" s="19" t="e">
        <v>#VALUE!</v>
      </c>
      <c r="H98" s="19" t="e">
        <v>#VALUE!</v>
      </c>
      <c r="I98" s="19" t="e">
        <v>#VALUE!</v>
      </c>
      <c r="J98" s="19" t="e">
        <v>#VALUE!</v>
      </c>
      <c r="K98" s="19" t="e">
        <v>#VALUE!</v>
      </c>
      <c r="L98" s="19" t="e">
        <v>#VALUE!</v>
      </c>
      <c r="M98" s="19" t="e">
        <v>#VALUE!</v>
      </c>
      <c r="N98" s="19" t="e">
        <v>#VALUE!</v>
      </c>
      <c r="O98" s="19" t="e">
        <v>#VALUE!</v>
      </c>
      <c r="P98" s="19" t="e">
        <v>#VALUE!</v>
      </c>
      <c r="Q98" s="19" t="e">
        <v>#VALUE!</v>
      </c>
      <c r="R98" s="19" t="e">
        <v>#VALUE!</v>
      </c>
      <c r="S98" s="19" t="e">
        <v>#VALUE!</v>
      </c>
      <c r="T98" s="19" t="e">
        <v>#VALUE!</v>
      </c>
      <c r="U98" s="19" t="e">
        <v>#VALUE!</v>
      </c>
      <c r="V98" s="19" t="e">
        <v>#VALUE!</v>
      </c>
      <c r="W98" s="19" t="e">
        <v>#VALUE!</v>
      </c>
      <c r="X98" s="19" t="e">
        <v>#VALUE!</v>
      </c>
      <c r="Y98" s="19" t="e">
        <v>#VALUE!</v>
      </c>
      <c r="Z98" s="19" t="e">
        <v>#VALUE!</v>
      </c>
      <c r="AA98" s="19" t="e">
        <v>#VALUE!</v>
      </c>
      <c r="AB98" s="19" t="e">
        <v>#VALUE!</v>
      </c>
      <c r="AC98" s="19" t="e">
        <v>#VALUE!</v>
      </c>
      <c r="AD98" s="19" t="e">
        <v>#VALUE!</v>
      </c>
      <c r="AE98" s="19" t="e">
        <v>#VALUE!</v>
      </c>
      <c r="AF98" s="19" t="e">
        <v>#VALUE!</v>
      </c>
      <c r="AG98" s="19" t="e">
        <v>#VALUE!</v>
      </c>
      <c r="AH98" s="19" t="e">
        <v>#VALUE!</v>
      </c>
      <c r="AI98" s="19" t="e">
        <v>#VALUE!</v>
      </c>
      <c r="AJ98" s="19" t="e">
        <v>#VALUE!</v>
      </c>
      <c r="AK98" s="19" t="e">
        <v>#VALUE!</v>
      </c>
      <c r="AL98" s="19" t="e">
        <v>#VALUE!</v>
      </c>
      <c r="AM98" s="19" t="e">
        <v>#VALUE!</v>
      </c>
      <c r="AN98" s="19" t="e">
        <v>#VALUE!</v>
      </c>
      <c r="AO98" s="19" t="e">
        <v>#VALUE!</v>
      </c>
      <c r="AP98" s="19" t="e">
        <v>#VALUE!</v>
      </c>
      <c r="AQ98" s="19" t="e">
        <v>#VALUE!</v>
      </c>
      <c r="AR98" s="19" t="e">
        <v>#VALUE!</v>
      </c>
      <c r="AS98" s="19" t="e">
        <v>#VALUE!</v>
      </c>
      <c r="AT98" s="19" t="e">
        <v>#VALUE!</v>
      </c>
      <c r="AU98" s="19" t="e">
        <v>#VALUE!</v>
      </c>
      <c r="AV98" s="19" t="e">
        <v>#VALUE!</v>
      </c>
      <c r="AW98" s="19" t="e">
        <v>#VALUE!</v>
      </c>
      <c r="AX98" s="19" t="e">
        <v>#VALUE!</v>
      </c>
      <c r="AY98" s="19" t="e">
        <v>#VALUE!</v>
      </c>
      <c r="AZ98" s="19" t="e">
        <v>#VALUE!</v>
      </c>
      <c r="BA98" s="19"/>
    </row>
    <row r="99" spans="2:53">
      <c r="B99" t="s">
        <v>64</v>
      </c>
      <c r="C99" s="19" t="e">
        <v>#VALUE!</v>
      </c>
      <c r="D99" s="19" t="e">
        <v>#VALUE!</v>
      </c>
      <c r="E99" s="19" t="e">
        <v>#VALUE!</v>
      </c>
      <c r="F99" s="19" t="e">
        <v>#VALUE!</v>
      </c>
      <c r="G99" s="19" t="e">
        <v>#VALUE!</v>
      </c>
      <c r="H99" s="19" t="e">
        <v>#VALUE!</v>
      </c>
      <c r="I99" s="19" t="e">
        <v>#VALUE!</v>
      </c>
      <c r="J99" s="19" t="e">
        <v>#VALUE!</v>
      </c>
      <c r="K99" s="19" t="e">
        <v>#VALUE!</v>
      </c>
      <c r="L99" s="19" t="e">
        <v>#VALUE!</v>
      </c>
      <c r="M99" s="19" t="e">
        <v>#VALUE!</v>
      </c>
      <c r="N99" s="19" t="e">
        <v>#VALUE!</v>
      </c>
      <c r="O99" s="19" t="e">
        <v>#VALUE!</v>
      </c>
      <c r="P99" s="19" t="e">
        <v>#VALUE!</v>
      </c>
      <c r="Q99" s="19" t="e">
        <v>#VALUE!</v>
      </c>
      <c r="R99" s="19" t="e">
        <v>#VALUE!</v>
      </c>
      <c r="S99" s="19" t="e">
        <v>#VALUE!</v>
      </c>
      <c r="T99" s="19" t="e">
        <v>#VALUE!</v>
      </c>
      <c r="U99" s="19" t="e">
        <v>#VALUE!</v>
      </c>
      <c r="V99" s="19" t="e">
        <v>#VALUE!</v>
      </c>
      <c r="W99" s="19" t="e">
        <v>#VALUE!</v>
      </c>
      <c r="X99" s="19" t="e">
        <v>#VALUE!</v>
      </c>
      <c r="Y99" s="19" t="e">
        <v>#VALUE!</v>
      </c>
      <c r="Z99" s="19" t="e">
        <v>#VALUE!</v>
      </c>
      <c r="AA99" s="19" t="e">
        <v>#VALUE!</v>
      </c>
      <c r="AB99" s="19" t="e">
        <v>#VALUE!</v>
      </c>
      <c r="AC99" s="19" t="e">
        <v>#VALUE!</v>
      </c>
      <c r="AD99" s="19" t="e">
        <v>#VALUE!</v>
      </c>
      <c r="AE99" s="19" t="e">
        <v>#VALUE!</v>
      </c>
      <c r="AF99" s="19" t="e">
        <v>#VALUE!</v>
      </c>
      <c r="AG99" s="19" t="e">
        <v>#VALUE!</v>
      </c>
      <c r="AH99" s="19" t="e">
        <v>#VALUE!</v>
      </c>
      <c r="AI99" s="19" t="e">
        <v>#VALUE!</v>
      </c>
      <c r="AJ99" s="19" t="e">
        <v>#VALUE!</v>
      </c>
      <c r="AK99" s="19" t="e">
        <v>#VALUE!</v>
      </c>
      <c r="AL99" s="19" t="e">
        <v>#VALUE!</v>
      </c>
      <c r="AM99" s="19" t="e">
        <v>#VALUE!</v>
      </c>
      <c r="AN99" s="19" t="e">
        <v>#VALUE!</v>
      </c>
      <c r="AO99" s="19" t="e">
        <v>#VALUE!</v>
      </c>
      <c r="AP99" s="19" t="e">
        <v>#VALUE!</v>
      </c>
      <c r="AQ99" s="19" t="e">
        <v>#VALUE!</v>
      </c>
      <c r="AR99" s="19" t="e">
        <v>#VALUE!</v>
      </c>
      <c r="AS99" s="19" t="e">
        <v>#VALUE!</v>
      </c>
      <c r="AT99" s="19" t="e">
        <v>#VALUE!</v>
      </c>
      <c r="AU99" s="19" t="e">
        <v>#VALUE!</v>
      </c>
      <c r="AV99" s="19" t="e">
        <v>#VALUE!</v>
      </c>
      <c r="AW99" s="19" t="e">
        <v>#VALUE!</v>
      </c>
      <c r="AX99" s="19" t="e">
        <v>#VALUE!</v>
      </c>
      <c r="AY99" s="19" t="e">
        <v>#VALUE!</v>
      </c>
      <c r="AZ99" s="19" t="e">
        <v>#VALUE!</v>
      </c>
      <c r="BA99" s="19"/>
    </row>
    <row r="100" spans="2:53">
      <c r="B100" t="s">
        <v>65</v>
      </c>
      <c r="C100" s="19" t="e">
        <v>#VALUE!</v>
      </c>
      <c r="D100" s="19" t="e">
        <v>#VALUE!</v>
      </c>
      <c r="E100" s="19" t="e">
        <v>#VALUE!</v>
      </c>
      <c r="F100" s="19" t="e">
        <v>#VALUE!</v>
      </c>
      <c r="G100" s="19" t="e">
        <v>#VALUE!</v>
      </c>
      <c r="H100" s="19" t="e">
        <v>#VALUE!</v>
      </c>
      <c r="I100" s="19" t="e">
        <v>#VALUE!</v>
      </c>
      <c r="J100" s="19" t="e">
        <v>#VALUE!</v>
      </c>
      <c r="K100" s="19" t="e">
        <v>#VALUE!</v>
      </c>
      <c r="L100" s="19" t="e">
        <v>#VALUE!</v>
      </c>
      <c r="M100" s="19" t="e">
        <v>#VALUE!</v>
      </c>
      <c r="N100" s="19" t="e">
        <v>#VALUE!</v>
      </c>
      <c r="O100" s="19" t="e">
        <v>#VALUE!</v>
      </c>
      <c r="P100" s="19" t="e">
        <v>#VALUE!</v>
      </c>
      <c r="Q100" s="19" t="e">
        <v>#VALUE!</v>
      </c>
      <c r="R100" s="19" t="e">
        <v>#VALUE!</v>
      </c>
      <c r="S100" s="19" t="e">
        <v>#VALUE!</v>
      </c>
      <c r="T100" s="19" t="e">
        <v>#VALUE!</v>
      </c>
      <c r="U100" s="19" t="e">
        <v>#VALUE!</v>
      </c>
      <c r="V100" s="19" t="e">
        <v>#VALUE!</v>
      </c>
      <c r="W100" s="19" t="e">
        <v>#VALUE!</v>
      </c>
      <c r="X100" s="19" t="e">
        <v>#VALUE!</v>
      </c>
      <c r="Y100" s="19" t="e">
        <v>#VALUE!</v>
      </c>
      <c r="Z100" s="19" t="e">
        <v>#VALUE!</v>
      </c>
      <c r="AA100" s="19" t="e">
        <v>#VALUE!</v>
      </c>
      <c r="AB100" s="19" t="e">
        <v>#VALUE!</v>
      </c>
      <c r="AC100" s="19" t="e">
        <v>#VALUE!</v>
      </c>
      <c r="AD100" s="19" t="e">
        <v>#VALUE!</v>
      </c>
      <c r="AE100" s="19" t="e">
        <v>#VALUE!</v>
      </c>
      <c r="AF100" s="19" t="e">
        <v>#VALUE!</v>
      </c>
      <c r="AG100" s="19" t="e">
        <v>#VALUE!</v>
      </c>
      <c r="AH100" s="19" t="e">
        <v>#VALUE!</v>
      </c>
      <c r="AI100" s="19" t="e">
        <v>#VALUE!</v>
      </c>
      <c r="AJ100" s="19" t="e">
        <v>#VALUE!</v>
      </c>
      <c r="AK100" s="19" t="e">
        <v>#VALUE!</v>
      </c>
      <c r="AL100" s="19" t="e">
        <v>#VALUE!</v>
      </c>
      <c r="AM100" s="19" t="e">
        <v>#VALUE!</v>
      </c>
      <c r="AN100" s="19" t="e">
        <v>#VALUE!</v>
      </c>
      <c r="AO100" s="19" t="e">
        <v>#VALUE!</v>
      </c>
      <c r="AP100" s="19" t="e">
        <v>#VALUE!</v>
      </c>
      <c r="AQ100" s="19" t="e">
        <v>#VALUE!</v>
      </c>
      <c r="AR100" s="19" t="e">
        <v>#VALUE!</v>
      </c>
      <c r="AS100" s="19" t="e">
        <v>#VALUE!</v>
      </c>
      <c r="AT100" s="19" t="e">
        <v>#VALUE!</v>
      </c>
      <c r="AU100" s="19" t="e">
        <v>#VALUE!</v>
      </c>
      <c r="AV100" s="19" t="e">
        <v>#VALUE!</v>
      </c>
      <c r="AW100" s="19" t="e">
        <v>#VALUE!</v>
      </c>
      <c r="AX100" s="19" t="e">
        <v>#VALUE!</v>
      </c>
      <c r="AY100" s="19" t="e">
        <v>#VALUE!</v>
      </c>
      <c r="AZ100" s="19" t="e">
        <v>#VALUE!</v>
      </c>
      <c r="BA100" s="19"/>
    </row>
    <row r="101" spans="2:53">
      <c r="B101" t="s">
        <v>76</v>
      </c>
      <c r="C101" s="19" t="e">
        <v>#VALUE!</v>
      </c>
      <c r="D101" s="19" t="e">
        <v>#VALUE!</v>
      </c>
      <c r="E101" s="19" t="e">
        <v>#VALUE!</v>
      </c>
      <c r="F101" s="19" t="e">
        <v>#VALUE!</v>
      </c>
      <c r="G101" s="19" t="e">
        <v>#VALUE!</v>
      </c>
      <c r="H101" s="19" t="e">
        <v>#VALUE!</v>
      </c>
      <c r="I101" s="19" t="e">
        <v>#VALUE!</v>
      </c>
      <c r="J101" s="19" t="e">
        <v>#VALUE!</v>
      </c>
      <c r="K101" s="19" t="e">
        <v>#VALUE!</v>
      </c>
      <c r="L101" s="19" t="e">
        <v>#VALUE!</v>
      </c>
      <c r="M101" s="19" t="e">
        <v>#VALUE!</v>
      </c>
      <c r="N101" s="19" t="e">
        <v>#VALUE!</v>
      </c>
      <c r="O101" s="19" t="e">
        <v>#VALUE!</v>
      </c>
      <c r="P101" s="19" t="e">
        <v>#VALUE!</v>
      </c>
      <c r="Q101" s="19" t="e">
        <v>#VALUE!</v>
      </c>
      <c r="R101" s="19" t="e">
        <v>#VALUE!</v>
      </c>
      <c r="S101" s="19" t="e">
        <v>#VALUE!</v>
      </c>
      <c r="T101" s="19" t="e">
        <v>#VALUE!</v>
      </c>
      <c r="U101" s="19" t="e">
        <v>#VALUE!</v>
      </c>
      <c r="V101" s="19" t="e">
        <v>#VALUE!</v>
      </c>
      <c r="W101" s="19" t="e">
        <v>#VALUE!</v>
      </c>
      <c r="X101" s="19" t="e">
        <v>#VALUE!</v>
      </c>
      <c r="Y101" s="19" t="e">
        <v>#VALUE!</v>
      </c>
      <c r="Z101" s="19" t="e">
        <v>#VALUE!</v>
      </c>
      <c r="AA101" s="19" t="e">
        <v>#VALUE!</v>
      </c>
      <c r="AB101" s="19" t="e">
        <v>#VALUE!</v>
      </c>
      <c r="AC101" s="19" t="e">
        <v>#VALUE!</v>
      </c>
      <c r="AD101" s="19" t="e">
        <v>#VALUE!</v>
      </c>
      <c r="AE101" s="19" t="e">
        <v>#VALUE!</v>
      </c>
      <c r="AF101" s="19" t="e">
        <v>#VALUE!</v>
      </c>
      <c r="AG101" s="19" t="e">
        <v>#VALUE!</v>
      </c>
      <c r="AH101" s="19" t="e">
        <v>#VALUE!</v>
      </c>
      <c r="AI101" s="19" t="e">
        <v>#VALUE!</v>
      </c>
      <c r="AJ101" s="19" t="e">
        <v>#VALUE!</v>
      </c>
      <c r="AK101" s="19" t="e">
        <v>#VALUE!</v>
      </c>
      <c r="AL101" s="19" t="e">
        <v>#VALUE!</v>
      </c>
      <c r="AM101" s="19" t="e">
        <v>#VALUE!</v>
      </c>
      <c r="AN101" s="19" t="e">
        <v>#VALUE!</v>
      </c>
      <c r="AO101" s="19" t="e">
        <v>#VALUE!</v>
      </c>
      <c r="AP101" s="19" t="e">
        <v>#VALUE!</v>
      </c>
      <c r="AQ101" s="19" t="e">
        <v>#VALUE!</v>
      </c>
      <c r="AR101" s="19" t="e">
        <v>#VALUE!</v>
      </c>
      <c r="AS101" s="19" t="e">
        <v>#VALUE!</v>
      </c>
      <c r="AT101" s="19" t="e">
        <v>#VALUE!</v>
      </c>
      <c r="AU101" s="19" t="e">
        <v>#VALUE!</v>
      </c>
      <c r="AV101" s="19" t="e">
        <v>#VALUE!</v>
      </c>
      <c r="AW101" s="19" t="e">
        <v>#VALUE!</v>
      </c>
      <c r="AX101" s="19" t="e">
        <v>#VALUE!</v>
      </c>
      <c r="AY101" s="19" t="e">
        <v>#VALUE!</v>
      </c>
      <c r="AZ101" s="19" t="e">
        <v>#VALUE!</v>
      </c>
      <c r="BA101" s="19"/>
    </row>
    <row r="102" spans="2:53">
      <c r="B102" t="s">
        <v>66</v>
      </c>
      <c r="C102" s="19" t="e">
        <v>#VALUE!</v>
      </c>
      <c r="D102" s="19" t="e">
        <v>#VALUE!</v>
      </c>
      <c r="E102" s="19" t="e">
        <v>#VALUE!</v>
      </c>
      <c r="F102" s="19" t="e">
        <v>#VALUE!</v>
      </c>
      <c r="G102" s="19" t="e">
        <v>#VALUE!</v>
      </c>
      <c r="H102" s="19" t="e">
        <v>#VALUE!</v>
      </c>
      <c r="I102" s="19" t="e">
        <v>#VALUE!</v>
      </c>
      <c r="J102" s="19" t="e">
        <v>#VALUE!</v>
      </c>
      <c r="K102" s="19" t="e">
        <v>#VALUE!</v>
      </c>
      <c r="L102" s="19" t="e">
        <v>#VALUE!</v>
      </c>
      <c r="M102" s="19" t="e">
        <v>#VALUE!</v>
      </c>
      <c r="N102" s="19" t="e">
        <v>#VALUE!</v>
      </c>
      <c r="O102" s="19" t="e">
        <v>#VALUE!</v>
      </c>
      <c r="P102" s="19" t="e">
        <v>#VALUE!</v>
      </c>
      <c r="Q102" s="19" t="e">
        <v>#VALUE!</v>
      </c>
      <c r="R102" s="19" t="e">
        <v>#VALUE!</v>
      </c>
      <c r="S102" s="19" t="e">
        <v>#VALUE!</v>
      </c>
      <c r="T102" s="19" t="e">
        <v>#VALUE!</v>
      </c>
      <c r="U102" s="19" t="e">
        <v>#VALUE!</v>
      </c>
      <c r="V102" s="19" t="e">
        <v>#VALUE!</v>
      </c>
      <c r="W102" s="19" t="e">
        <v>#VALUE!</v>
      </c>
      <c r="X102" s="19" t="e">
        <v>#VALUE!</v>
      </c>
      <c r="Y102" s="19" t="e">
        <v>#VALUE!</v>
      </c>
      <c r="Z102" s="19" t="e">
        <v>#VALUE!</v>
      </c>
      <c r="AA102" s="19" t="e">
        <v>#VALUE!</v>
      </c>
      <c r="AB102" s="19" t="e">
        <v>#VALUE!</v>
      </c>
      <c r="AC102" s="19" t="e">
        <v>#VALUE!</v>
      </c>
      <c r="AD102" s="19" t="e">
        <v>#VALUE!</v>
      </c>
      <c r="AE102" s="19" t="e">
        <v>#VALUE!</v>
      </c>
      <c r="AF102" s="19" t="e">
        <v>#VALUE!</v>
      </c>
      <c r="AG102" s="19" t="e">
        <v>#VALUE!</v>
      </c>
      <c r="AH102" s="19" t="e">
        <v>#VALUE!</v>
      </c>
      <c r="AI102" s="19" t="e">
        <v>#VALUE!</v>
      </c>
      <c r="AJ102" s="19" t="e">
        <v>#VALUE!</v>
      </c>
      <c r="AK102" s="19" t="e">
        <v>#VALUE!</v>
      </c>
      <c r="AL102" s="19" t="e">
        <v>#VALUE!</v>
      </c>
      <c r="AM102" s="19" t="e">
        <v>#VALUE!</v>
      </c>
      <c r="AN102" s="19" t="e">
        <v>#VALUE!</v>
      </c>
      <c r="AO102" s="19" t="e">
        <v>#VALUE!</v>
      </c>
      <c r="AP102" s="19" t="e">
        <v>#VALUE!</v>
      </c>
      <c r="AQ102" s="19" t="e">
        <v>#VALUE!</v>
      </c>
      <c r="AR102" s="19" t="e">
        <v>#VALUE!</v>
      </c>
      <c r="AS102" s="19" t="e">
        <v>#VALUE!</v>
      </c>
      <c r="AT102" s="19" t="e">
        <v>#VALUE!</v>
      </c>
      <c r="AU102" s="19" t="e">
        <v>#VALUE!</v>
      </c>
      <c r="AV102" s="19" t="e">
        <v>#VALUE!</v>
      </c>
      <c r="AW102" s="19" t="e">
        <v>#VALUE!</v>
      </c>
      <c r="AX102" s="19" t="e">
        <v>#VALUE!</v>
      </c>
      <c r="AY102" s="19" t="e">
        <v>#VALUE!</v>
      </c>
      <c r="AZ102" s="19" t="e">
        <v>#VALUE!</v>
      </c>
      <c r="BA102" s="19"/>
    </row>
    <row r="103" spans="2:53">
      <c r="B103" t="s">
        <v>67</v>
      </c>
      <c r="C103" s="19" t="e">
        <v>#VALUE!</v>
      </c>
      <c r="D103" s="19" t="e">
        <v>#VALUE!</v>
      </c>
      <c r="E103" s="19" t="e">
        <v>#VALUE!</v>
      </c>
      <c r="F103" s="19" t="e">
        <v>#VALUE!</v>
      </c>
      <c r="G103" s="19" t="e">
        <v>#VALUE!</v>
      </c>
      <c r="H103" s="19" t="e">
        <v>#VALUE!</v>
      </c>
      <c r="I103" s="19" t="e">
        <v>#VALUE!</v>
      </c>
      <c r="J103" s="19" t="e">
        <v>#VALUE!</v>
      </c>
      <c r="K103" s="19" t="e">
        <v>#VALUE!</v>
      </c>
      <c r="L103" s="19" t="e">
        <v>#VALUE!</v>
      </c>
      <c r="M103" s="19" t="e">
        <v>#VALUE!</v>
      </c>
      <c r="N103" s="19" t="e">
        <v>#VALUE!</v>
      </c>
      <c r="O103" s="19" t="e">
        <v>#VALUE!</v>
      </c>
      <c r="P103" s="19" t="e">
        <v>#VALUE!</v>
      </c>
      <c r="Q103" s="19" t="e">
        <v>#VALUE!</v>
      </c>
      <c r="R103" s="19" t="e">
        <v>#VALUE!</v>
      </c>
      <c r="S103" s="19" t="e">
        <v>#VALUE!</v>
      </c>
      <c r="T103" s="19" t="e">
        <v>#VALUE!</v>
      </c>
      <c r="U103" s="19" t="e">
        <v>#VALUE!</v>
      </c>
      <c r="V103" s="19" t="e">
        <v>#VALUE!</v>
      </c>
      <c r="W103" s="19" t="e">
        <v>#VALUE!</v>
      </c>
      <c r="X103" s="19" t="e">
        <v>#VALUE!</v>
      </c>
      <c r="Y103" s="19" t="e">
        <v>#VALUE!</v>
      </c>
      <c r="Z103" s="19" t="e">
        <v>#VALUE!</v>
      </c>
      <c r="AA103" s="19" t="e">
        <v>#VALUE!</v>
      </c>
      <c r="AB103" s="19" t="e">
        <v>#VALUE!</v>
      </c>
      <c r="AC103" s="19" t="e">
        <v>#VALUE!</v>
      </c>
      <c r="AD103" s="19" t="e">
        <v>#VALUE!</v>
      </c>
      <c r="AE103" s="19" t="e">
        <v>#VALUE!</v>
      </c>
      <c r="AF103" s="19" t="e">
        <v>#VALUE!</v>
      </c>
      <c r="AG103" s="19" t="e">
        <v>#VALUE!</v>
      </c>
      <c r="AH103" s="19" t="e">
        <v>#VALUE!</v>
      </c>
      <c r="AI103" s="19" t="e">
        <v>#VALUE!</v>
      </c>
      <c r="AJ103" s="19" t="e">
        <v>#VALUE!</v>
      </c>
      <c r="AK103" s="19" t="e">
        <v>#VALUE!</v>
      </c>
      <c r="AL103" s="19" t="e">
        <v>#VALUE!</v>
      </c>
      <c r="AM103" s="19" t="e">
        <v>#VALUE!</v>
      </c>
      <c r="AN103" s="19" t="e">
        <v>#VALUE!</v>
      </c>
      <c r="AO103" s="19" t="e">
        <v>#VALUE!</v>
      </c>
      <c r="AP103" s="19" t="e">
        <v>#VALUE!</v>
      </c>
      <c r="AQ103" s="19" t="e">
        <v>#VALUE!</v>
      </c>
      <c r="AR103" s="19" t="e">
        <v>#VALUE!</v>
      </c>
      <c r="AS103" s="19" t="e">
        <v>#VALUE!</v>
      </c>
      <c r="AT103" s="19" t="e">
        <v>#VALUE!</v>
      </c>
      <c r="AU103" s="19" t="e">
        <v>#VALUE!</v>
      </c>
      <c r="AV103" s="19" t="e">
        <v>#VALUE!</v>
      </c>
      <c r="AW103" s="19" t="e">
        <v>#VALUE!</v>
      </c>
      <c r="AX103" s="19" t="e">
        <v>#VALUE!</v>
      </c>
      <c r="AY103" s="19" t="e">
        <v>#VALUE!</v>
      </c>
      <c r="AZ103" s="19" t="e">
        <v>#VALUE!</v>
      </c>
      <c r="BA103" s="19"/>
    </row>
    <row r="104" spans="2:53">
      <c r="B104" t="s">
        <v>68</v>
      </c>
      <c r="C104" s="19" t="e">
        <v>#VALUE!</v>
      </c>
      <c r="D104" s="19" t="e">
        <v>#VALUE!</v>
      </c>
      <c r="E104" s="19" t="e">
        <v>#VALUE!</v>
      </c>
      <c r="F104" s="19" t="e">
        <v>#VALUE!</v>
      </c>
      <c r="G104" s="19" t="e">
        <v>#VALUE!</v>
      </c>
      <c r="H104" s="19" t="e">
        <v>#VALUE!</v>
      </c>
      <c r="I104" s="19" t="e">
        <v>#VALUE!</v>
      </c>
      <c r="J104" s="19" t="e">
        <v>#VALUE!</v>
      </c>
      <c r="K104" s="19" t="e">
        <v>#VALUE!</v>
      </c>
      <c r="L104" s="19" t="e">
        <v>#VALUE!</v>
      </c>
      <c r="M104" s="19" t="e">
        <v>#VALUE!</v>
      </c>
      <c r="N104" s="19" t="e">
        <v>#VALUE!</v>
      </c>
      <c r="O104" s="19" t="e">
        <v>#VALUE!</v>
      </c>
      <c r="P104" s="19" t="e">
        <v>#VALUE!</v>
      </c>
      <c r="Q104" s="19" t="e">
        <v>#VALUE!</v>
      </c>
      <c r="R104" s="19" t="e">
        <v>#VALUE!</v>
      </c>
      <c r="S104" s="19" t="e">
        <v>#VALUE!</v>
      </c>
      <c r="T104" s="19" t="e">
        <v>#VALUE!</v>
      </c>
      <c r="U104" s="19" t="e">
        <v>#VALUE!</v>
      </c>
      <c r="V104" s="19" t="e">
        <v>#VALUE!</v>
      </c>
      <c r="W104" s="19" t="e">
        <v>#VALUE!</v>
      </c>
      <c r="X104" s="19" t="e">
        <v>#VALUE!</v>
      </c>
      <c r="Y104" s="19" t="e">
        <v>#VALUE!</v>
      </c>
      <c r="Z104" s="19" t="e">
        <v>#VALUE!</v>
      </c>
      <c r="AA104" s="19" t="e">
        <v>#VALUE!</v>
      </c>
      <c r="AB104" s="19" t="e">
        <v>#VALUE!</v>
      </c>
      <c r="AC104" s="19" t="e">
        <v>#VALUE!</v>
      </c>
      <c r="AD104" s="19" t="e">
        <v>#VALUE!</v>
      </c>
      <c r="AE104" s="19" t="e">
        <v>#VALUE!</v>
      </c>
      <c r="AF104" s="19" t="e">
        <v>#VALUE!</v>
      </c>
      <c r="AG104" s="19" t="e">
        <v>#VALUE!</v>
      </c>
      <c r="AH104" s="19" t="e">
        <v>#VALUE!</v>
      </c>
      <c r="AI104" s="19" t="e">
        <v>#VALUE!</v>
      </c>
      <c r="AJ104" s="19" t="e">
        <v>#VALUE!</v>
      </c>
      <c r="AK104" s="19" t="e">
        <v>#VALUE!</v>
      </c>
      <c r="AL104" s="19" t="e">
        <v>#VALUE!</v>
      </c>
      <c r="AM104" s="19" t="e">
        <v>#VALUE!</v>
      </c>
      <c r="AN104" s="19" t="e">
        <v>#VALUE!</v>
      </c>
      <c r="AO104" s="19" t="e">
        <v>#VALUE!</v>
      </c>
      <c r="AP104" s="19" t="e">
        <v>#VALUE!</v>
      </c>
      <c r="AQ104" s="19" t="e">
        <v>#VALUE!</v>
      </c>
      <c r="AR104" s="19" t="e">
        <v>#VALUE!</v>
      </c>
      <c r="AS104" s="19" t="e">
        <v>#VALUE!</v>
      </c>
      <c r="AT104" s="19" t="e">
        <v>#VALUE!</v>
      </c>
      <c r="AU104" s="19" t="e">
        <v>#VALUE!</v>
      </c>
      <c r="AV104" s="19" t="e">
        <v>#VALUE!</v>
      </c>
      <c r="AW104" s="19" t="e">
        <v>#VALUE!</v>
      </c>
      <c r="AX104" s="19" t="e">
        <v>#VALUE!</v>
      </c>
      <c r="AY104" s="19" t="e">
        <v>#VALUE!</v>
      </c>
      <c r="AZ104" s="19" t="e">
        <v>#VALUE!</v>
      </c>
      <c r="BA104" s="19"/>
    </row>
    <row r="105" spans="2:53">
      <c r="B105" t="s">
        <v>69</v>
      </c>
      <c r="C105" s="19" t="e">
        <v>#VALUE!</v>
      </c>
      <c r="D105" s="19" t="e">
        <v>#VALUE!</v>
      </c>
      <c r="E105" s="19" t="e">
        <v>#VALUE!</v>
      </c>
      <c r="F105" s="19" t="e">
        <v>#VALUE!</v>
      </c>
      <c r="G105" s="19" t="e">
        <v>#VALUE!</v>
      </c>
      <c r="H105" s="19" t="e">
        <v>#VALUE!</v>
      </c>
      <c r="I105" s="19" t="e">
        <v>#VALUE!</v>
      </c>
      <c r="J105" s="19" t="e">
        <v>#VALUE!</v>
      </c>
      <c r="K105" s="19" t="e">
        <v>#VALUE!</v>
      </c>
      <c r="L105" s="19" t="e">
        <v>#VALUE!</v>
      </c>
      <c r="M105" s="19" t="e">
        <v>#VALUE!</v>
      </c>
      <c r="N105" s="19" t="e">
        <v>#VALUE!</v>
      </c>
      <c r="O105" s="19" t="e">
        <v>#VALUE!</v>
      </c>
      <c r="P105" s="19" t="e">
        <v>#VALUE!</v>
      </c>
      <c r="Q105" s="19" t="e">
        <v>#VALUE!</v>
      </c>
      <c r="R105" s="19" t="e">
        <v>#VALUE!</v>
      </c>
      <c r="S105" s="19" t="e">
        <v>#VALUE!</v>
      </c>
      <c r="T105" s="19" t="e">
        <v>#VALUE!</v>
      </c>
      <c r="U105" s="19" t="e">
        <v>#VALUE!</v>
      </c>
      <c r="V105" s="19" t="e">
        <v>#VALUE!</v>
      </c>
      <c r="W105" s="19" t="e">
        <v>#VALUE!</v>
      </c>
      <c r="X105" s="19" t="e">
        <v>#VALUE!</v>
      </c>
      <c r="Y105" s="19" t="e">
        <v>#VALUE!</v>
      </c>
      <c r="Z105" s="19" t="e">
        <v>#VALUE!</v>
      </c>
      <c r="AA105" s="19" t="e">
        <v>#VALUE!</v>
      </c>
      <c r="AB105" s="19" t="e">
        <v>#VALUE!</v>
      </c>
      <c r="AC105" s="19" t="e">
        <v>#VALUE!</v>
      </c>
      <c r="AD105" s="19" t="e">
        <v>#VALUE!</v>
      </c>
      <c r="AE105" s="19" t="e">
        <v>#VALUE!</v>
      </c>
      <c r="AF105" s="19" t="e">
        <v>#VALUE!</v>
      </c>
      <c r="AG105" s="19" t="e">
        <v>#VALUE!</v>
      </c>
      <c r="AH105" s="19" t="e">
        <v>#VALUE!</v>
      </c>
      <c r="AI105" s="19" t="e">
        <v>#VALUE!</v>
      </c>
      <c r="AJ105" s="19" t="e">
        <v>#VALUE!</v>
      </c>
      <c r="AK105" s="19" t="e">
        <v>#VALUE!</v>
      </c>
      <c r="AL105" s="19" t="e">
        <v>#VALUE!</v>
      </c>
      <c r="AM105" s="19" t="e">
        <v>#VALUE!</v>
      </c>
      <c r="AN105" s="19" t="e">
        <v>#VALUE!</v>
      </c>
      <c r="AO105" s="19" t="e">
        <v>#VALUE!</v>
      </c>
      <c r="AP105" s="19" t="e">
        <v>#VALUE!</v>
      </c>
      <c r="AQ105" s="19" t="e">
        <v>#VALUE!</v>
      </c>
      <c r="AR105" s="19" t="e">
        <v>#VALUE!</v>
      </c>
      <c r="AS105" s="19" t="e">
        <v>#VALUE!</v>
      </c>
      <c r="AT105" s="19" t="e">
        <v>#VALUE!</v>
      </c>
      <c r="AU105" s="19" t="e">
        <v>#VALUE!</v>
      </c>
      <c r="AV105" s="19" t="e">
        <v>#VALUE!</v>
      </c>
      <c r="AW105" s="19" t="e">
        <v>#VALUE!</v>
      </c>
      <c r="AX105" s="19" t="e">
        <v>#VALUE!</v>
      </c>
      <c r="AY105" s="19" t="e">
        <v>#VALUE!</v>
      </c>
      <c r="AZ105" s="19" t="e">
        <v>#VALUE!</v>
      </c>
      <c r="BA105" s="19"/>
    </row>
    <row r="106" spans="2:53">
      <c r="B106" t="s">
        <v>77</v>
      </c>
      <c r="C106" s="19" t="e">
        <v>#VALUE!</v>
      </c>
      <c r="D106" s="19" t="e">
        <v>#VALUE!</v>
      </c>
      <c r="E106" s="19" t="e">
        <v>#VALUE!</v>
      </c>
      <c r="F106" s="19" t="e">
        <v>#VALUE!</v>
      </c>
      <c r="G106" s="19" t="e">
        <v>#VALUE!</v>
      </c>
      <c r="H106" s="19" t="e">
        <v>#VALUE!</v>
      </c>
      <c r="I106" s="19" t="e">
        <v>#VALUE!</v>
      </c>
      <c r="J106" s="19" t="e">
        <v>#VALUE!</v>
      </c>
      <c r="K106" s="19" t="e">
        <v>#VALUE!</v>
      </c>
      <c r="L106" s="19" t="e">
        <v>#VALUE!</v>
      </c>
      <c r="M106" s="19" t="e">
        <v>#VALUE!</v>
      </c>
      <c r="N106" s="19" t="e">
        <v>#VALUE!</v>
      </c>
      <c r="O106" s="19" t="e">
        <v>#VALUE!</v>
      </c>
      <c r="P106" s="19" t="e">
        <v>#VALUE!</v>
      </c>
      <c r="Q106" s="19" t="e">
        <v>#VALUE!</v>
      </c>
      <c r="R106" s="19" t="e">
        <v>#VALUE!</v>
      </c>
      <c r="S106" s="19" t="e">
        <v>#VALUE!</v>
      </c>
      <c r="T106" s="19" t="e">
        <v>#VALUE!</v>
      </c>
      <c r="U106" s="19" t="e">
        <v>#VALUE!</v>
      </c>
      <c r="V106" s="19" t="e">
        <v>#VALUE!</v>
      </c>
      <c r="W106" s="19" t="e">
        <v>#VALUE!</v>
      </c>
      <c r="X106" s="19" t="e">
        <v>#VALUE!</v>
      </c>
      <c r="Y106" s="19" t="e">
        <v>#VALUE!</v>
      </c>
      <c r="Z106" s="19" t="e">
        <v>#VALUE!</v>
      </c>
      <c r="AA106" s="19" t="e">
        <v>#VALUE!</v>
      </c>
      <c r="AB106" s="19" t="e">
        <v>#VALUE!</v>
      </c>
      <c r="AC106" s="19" t="e">
        <v>#VALUE!</v>
      </c>
      <c r="AD106" s="19" t="e">
        <v>#VALUE!</v>
      </c>
      <c r="AE106" s="19" t="e">
        <v>#VALUE!</v>
      </c>
      <c r="AF106" s="19" t="e">
        <v>#VALUE!</v>
      </c>
      <c r="AG106" s="19" t="e">
        <v>#VALUE!</v>
      </c>
      <c r="AH106" s="19" t="e">
        <v>#VALUE!</v>
      </c>
      <c r="AI106" s="19" t="e">
        <v>#VALUE!</v>
      </c>
      <c r="AJ106" s="19" t="e">
        <v>#VALUE!</v>
      </c>
      <c r="AK106" s="19" t="e">
        <v>#VALUE!</v>
      </c>
      <c r="AL106" s="19" t="e">
        <v>#VALUE!</v>
      </c>
      <c r="AM106" s="19" t="e">
        <v>#VALUE!</v>
      </c>
      <c r="AN106" s="19" t="e">
        <v>#VALUE!</v>
      </c>
      <c r="AO106" s="19" t="e">
        <v>#VALUE!</v>
      </c>
      <c r="AP106" s="19" t="e">
        <v>#VALUE!</v>
      </c>
      <c r="AQ106" s="19" t="e">
        <v>#VALUE!</v>
      </c>
      <c r="AR106" s="19" t="e">
        <v>#VALUE!</v>
      </c>
      <c r="AS106" s="19" t="e">
        <v>#VALUE!</v>
      </c>
      <c r="AT106" s="19" t="e">
        <v>#VALUE!</v>
      </c>
      <c r="AU106" s="19" t="e">
        <v>#VALUE!</v>
      </c>
      <c r="AV106" s="19" t="e">
        <v>#VALUE!</v>
      </c>
      <c r="AW106" s="19" t="e">
        <v>#VALUE!</v>
      </c>
      <c r="AX106" s="19" t="e">
        <v>#VALUE!</v>
      </c>
      <c r="AY106" s="19" t="e">
        <v>#VALUE!</v>
      </c>
      <c r="AZ106" s="19" t="e">
        <v>#VALUE!</v>
      </c>
      <c r="BA106" s="19"/>
    </row>
    <row r="107" spans="2:53">
      <c r="B107" t="s">
        <v>70</v>
      </c>
      <c r="C107" s="19" t="e">
        <v>#VALUE!</v>
      </c>
      <c r="D107" s="19" t="e">
        <v>#VALUE!</v>
      </c>
      <c r="E107" s="19" t="e">
        <v>#VALUE!</v>
      </c>
      <c r="F107" s="19" t="e">
        <v>#VALUE!</v>
      </c>
      <c r="G107" s="19" t="e">
        <v>#VALUE!</v>
      </c>
      <c r="H107" s="19" t="e">
        <v>#VALUE!</v>
      </c>
      <c r="I107" s="19" t="e">
        <v>#VALUE!</v>
      </c>
      <c r="J107" s="19" t="e">
        <v>#VALUE!</v>
      </c>
      <c r="K107" s="19" t="e">
        <v>#VALUE!</v>
      </c>
      <c r="L107" s="19" t="e">
        <v>#VALUE!</v>
      </c>
      <c r="M107" s="19" t="e">
        <v>#VALUE!</v>
      </c>
      <c r="N107" s="19" t="e">
        <v>#VALUE!</v>
      </c>
      <c r="O107" s="19" t="e">
        <v>#VALUE!</v>
      </c>
      <c r="P107" s="19" t="e">
        <v>#VALUE!</v>
      </c>
      <c r="Q107" s="19" t="e">
        <v>#VALUE!</v>
      </c>
      <c r="R107" s="19" t="e">
        <v>#VALUE!</v>
      </c>
      <c r="S107" s="19" t="e">
        <v>#VALUE!</v>
      </c>
      <c r="T107" s="19" t="e">
        <v>#VALUE!</v>
      </c>
      <c r="U107" s="19" t="e">
        <v>#VALUE!</v>
      </c>
      <c r="V107" s="19" t="e">
        <v>#VALUE!</v>
      </c>
      <c r="W107" s="19" t="e">
        <v>#VALUE!</v>
      </c>
      <c r="X107" s="19" t="e">
        <v>#VALUE!</v>
      </c>
      <c r="Y107" s="19" t="e">
        <v>#VALUE!</v>
      </c>
      <c r="Z107" s="19" t="e">
        <v>#VALUE!</v>
      </c>
      <c r="AA107" s="19" t="e">
        <v>#VALUE!</v>
      </c>
      <c r="AB107" s="19" t="e">
        <v>#VALUE!</v>
      </c>
      <c r="AC107" s="19" t="e">
        <v>#VALUE!</v>
      </c>
      <c r="AD107" s="19" t="e">
        <v>#VALUE!</v>
      </c>
      <c r="AE107" s="19" t="e">
        <v>#VALUE!</v>
      </c>
      <c r="AF107" s="19" t="e">
        <v>#VALUE!</v>
      </c>
      <c r="AG107" s="19" t="e">
        <v>#VALUE!</v>
      </c>
      <c r="AH107" s="19" t="e">
        <v>#VALUE!</v>
      </c>
      <c r="AI107" s="19" t="e">
        <v>#VALUE!</v>
      </c>
      <c r="AJ107" s="19" t="e">
        <v>#VALUE!</v>
      </c>
      <c r="AK107" s="19" t="e">
        <v>#VALUE!</v>
      </c>
      <c r="AL107" s="19" t="e">
        <v>#VALUE!</v>
      </c>
      <c r="AM107" s="19" t="e">
        <v>#VALUE!</v>
      </c>
      <c r="AN107" s="19" t="e">
        <v>#VALUE!</v>
      </c>
      <c r="AO107" s="19" t="e">
        <v>#VALUE!</v>
      </c>
      <c r="AP107" s="19" t="e">
        <v>#VALUE!</v>
      </c>
      <c r="AQ107" s="19" t="e">
        <v>#VALUE!</v>
      </c>
      <c r="AR107" s="19" t="e">
        <v>#VALUE!</v>
      </c>
      <c r="AS107" s="19" t="e">
        <v>#VALUE!</v>
      </c>
      <c r="AT107" s="19" t="e">
        <v>#VALUE!</v>
      </c>
      <c r="AU107" s="19" t="e">
        <v>#VALUE!</v>
      </c>
      <c r="AV107" s="19" t="e">
        <v>#VALUE!</v>
      </c>
      <c r="AW107" s="19" t="e">
        <v>#VALUE!</v>
      </c>
      <c r="AX107" s="19" t="e">
        <v>#VALUE!</v>
      </c>
      <c r="AY107" s="19" t="e">
        <v>#VALUE!</v>
      </c>
      <c r="AZ107" s="19" t="e">
        <v>#VALUE!</v>
      </c>
      <c r="BA107" s="19"/>
    </row>
    <row r="108" spans="2:53">
      <c r="B108" t="s">
        <v>71</v>
      </c>
      <c r="C108" s="19" t="e">
        <v>#VALUE!</v>
      </c>
      <c r="D108" s="19" t="e">
        <v>#VALUE!</v>
      </c>
      <c r="E108" s="19" t="e">
        <v>#VALUE!</v>
      </c>
      <c r="F108" s="19" t="e">
        <v>#VALUE!</v>
      </c>
      <c r="G108" s="19" t="e">
        <v>#VALUE!</v>
      </c>
      <c r="H108" s="19" t="e">
        <v>#VALUE!</v>
      </c>
      <c r="I108" s="19" t="e">
        <v>#VALUE!</v>
      </c>
      <c r="J108" s="19" t="e">
        <v>#VALUE!</v>
      </c>
      <c r="K108" s="19" t="e">
        <v>#VALUE!</v>
      </c>
      <c r="L108" s="19" t="e">
        <v>#VALUE!</v>
      </c>
      <c r="M108" s="19" t="e">
        <v>#VALUE!</v>
      </c>
      <c r="N108" s="19" t="e">
        <v>#VALUE!</v>
      </c>
      <c r="O108" s="19" t="e">
        <v>#VALUE!</v>
      </c>
      <c r="P108" s="19" t="e">
        <v>#VALUE!</v>
      </c>
      <c r="Q108" s="19" t="e">
        <v>#VALUE!</v>
      </c>
      <c r="R108" s="19" t="e">
        <v>#VALUE!</v>
      </c>
      <c r="S108" s="19" t="e">
        <v>#VALUE!</v>
      </c>
      <c r="T108" s="19" t="e">
        <v>#VALUE!</v>
      </c>
      <c r="U108" s="19" t="e">
        <v>#VALUE!</v>
      </c>
      <c r="V108" s="19" t="e">
        <v>#VALUE!</v>
      </c>
      <c r="W108" s="19" t="e">
        <v>#VALUE!</v>
      </c>
      <c r="X108" s="19" t="e">
        <v>#VALUE!</v>
      </c>
      <c r="Y108" s="19" t="e">
        <v>#VALUE!</v>
      </c>
      <c r="Z108" s="19" t="e">
        <v>#VALUE!</v>
      </c>
      <c r="AA108" s="19" t="e">
        <v>#VALUE!</v>
      </c>
      <c r="AB108" s="19" t="e">
        <v>#VALUE!</v>
      </c>
      <c r="AC108" s="19" t="e">
        <v>#VALUE!</v>
      </c>
      <c r="AD108" s="19" t="e">
        <v>#VALUE!</v>
      </c>
      <c r="AE108" s="19" t="e">
        <v>#VALUE!</v>
      </c>
      <c r="AF108" s="19" t="e">
        <v>#VALUE!</v>
      </c>
      <c r="AG108" s="19" t="e">
        <v>#VALUE!</v>
      </c>
      <c r="AH108" s="19" t="e">
        <v>#VALUE!</v>
      </c>
      <c r="AI108" s="19" t="e">
        <v>#VALUE!</v>
      </c>
      <c r="AJ108" s="19" t="e">
        <v>#VALUE!</v>
      </c>
      <c r="AK108" s="19" t="e">
        <v>#VALUE!</v>
      </c>
      <c r="AL108" s="19" t="e">
        <v>#VALUE!</v>
      </c>
      <c r="AM108" s="19" t="e">
        <v>#VALUE!</v>
      </c>
      <c r="AN108" s="19" t="e">
        <v>#VALUE!</v>
      </c>
      <c r="AO108" s="19" t="e">
        <v>#VALUE!</v>
      </c>
      <c r="AP108" s="19" t="e">
        <v>#VALUE!</v>
      </c>
      <c r="AQ108" s="19" t="e">
        <v>#VALUE!</v>
      </c>
      <c r="AR108" s="19" t="e">
        <v>#VALUE!</v>
      </c>
      <c r="AS108" s="19" t="e">
        <v>#VALUE!</v>
      </c>
      <c r="AT108" s="19" t="e">
        <v>#VALUE!</v>
      </c>
      <c r="AU108" s="19" t="e">
        <v>#VALUE!</v>
      </c>
      <c r="AV108" s="19" t="e">
        <v>#VALUE!</v>
      </c>
      <c r="AW108" s="19" t="e">
        <v>#VALUE!</v>
      </c>
      <c r="AX108" s="19" t="e">
        <v>#VALUE!</v>
      </c>
      <c r="AY108" s="19" t="e">
        <v>#VALUE!</v>
      </c>
      <c r="AZ108" s="19" t="e">
        <v>#VALUE!</v>
      </c>
      <c r="BA108" s="19"/>
    </row>
    <row r="109" spans="2:53">
      <c r="B109" t="s">
        <v>78</v>
      </c>
      <c r="C109" s="19" t="e">
        <v>#VALUE!</v>
      </c>
      <c r="D109" s="19" t="e">
        <v>#VALUE!</v>
      </c>
      <c r="E109" s="19" t="e">
        <v>#VALUE!</v>
      </c>
      <c r="F109" s="19" t="e">
        <v>#VALUE!</v>
      </c>
      <c r="G109" s="19" t="e">
        <v>#VALUE!</v>
      </c>
      <c r="H109" s="19" t="e">
        <v>#VALUE!</v>
      </c>
      <c r="I109" s="19" t="e">
        <v>#VALUE!</v>
      </c>
      <c r="J109" s="19" t="e">
        <v>#VALUE!</v>
      </c>
      <c r="K109" s="19" t="e">
        <v>#VALUE!</v>
      </c>
      <c r="L109" s="19" t="e">
        <v>#VALUE!</v>
      </c>
      <c r="M109" s="19" t="e">
        <v>#VALUE!</v>
      </c>
      <c r="N109" s="19" t="e">
        <v>#VALUE!</v>
      </c>
      <c r="O109" s="19" t="e">
        <v>#VALUE!</v>
      </c>
      <c r="P109" s="19" t="e">
        <v>#VALUE!</v>
      </c>
      <c r="Q109" s="19" t="e">
        <v>#VALUE!</v>
      </c>
      <c r="R109" s="19" t="e">
        <v>#VALUE!</v>
      </c>
      <c r="S109" s="19" t="e">
        <v>#VALUE!</v>
      </c>
      <c r="T109" s="19" t="e">
        <v>#VALUE!</v>
      </c>
      <c r="U109" s="19" t="e">
        <v>#VALUE!</v>
      </c>
      <c r="V109" s="19" t="e">
        <v>#VALUE!</v>
      </c>
      <c r="W109" s="19" t="e">
        <v>#VALUE!</v>
      </c>
      <c r="X109" s="19" t="e">
        <v>#VALUE!</v>
      </c>
      <c r="Y109" s="19" t="e">
        <v>#VALUE!</v>
      </c>
      <c r="Z109" s="19" t="e">
        <v>#VALUE!</v>
      </c>
      <c r="AA109" s="19" t="e">
        <v>#VALUE!</v>
      </c>
      <c r="AB109" s="19" t="e">
        <v>#VALUE!</v>
      </c>
      <c r="AC109" s="19" t="e">
        <v>#VALUE!</v>
      </c>
      <c r="AD109" s="19" t="e">
        <v>#VALUE!</v>
      </c>
      <c r="AE109" s="19" t="e">
        <v>#VALUE!</v>
      </c>
      <c r="AF109" s="19" t="e">
        <v>#VALUE!</v>
      </c>
      <c r="AG109" s="19" t="e">
        <v>#VALUE!</v>
      </c>
      <c r="AH109" s="19" t="e">
        <v>#VALUE!</v>
      </c>
      <c r="AI109" s="19" t="e">
        <v>#VALUE!</v>
      </c>
      <c r="AJ109" s="19" t="e">
        <v>#VALUE!</v>
      </c>
      <c r="AK109" s="19" t="e">
        <v>#VALUE!</v>
      </c>
      <c r="AL109" s="19" t="e">
        <v>#VALUE!</v>
      </c>
      <c r="AM109" s="19" t="e">
        <v>#VALUE!</v>
      </c>
      <c r="AN109" s="19" t="e">
        <v>#VALUE!</v>
      </c>
      <c r="AO109" s="19" t="e">
        <v>#VALUE!</v>
      </c>
      <c r="AP109" s="19" t="e">
        <v>#VALUE!</v>
      </c>
      <c r="AQ109" s="19" t="e">
        <v>#VALUE!</v>
      </c>
      <c r="AR109" s="19" t="e">
        <v>#VALUE!</v>
      </c>
      <c r="AS109" s="19" t="e">
        <v>#VALUE!</v>
      </c>
      <c r="AT109" s="19" t="e">
        <v>#VALUE!</v>
      </c>
      <c r="AU109" s="19" t="e">
        <v>#VALUE!</v>
      </c>
      <c r="AV109" s="19" t="e">
        <v>#VALUE!</v>
      </c>
      <c r="AW109" s="19" t="e">
        <v>#VALUE!</v>
      </c>
      <c r="AX109" s="19" t="e">
        <v>#VALUE!</v>
      </c>
      <c r="AY109" s="19" t="e">
        <v>#VALUE!</v>
      </c>
      <c r="AZ109" s="19" t="e">
        <v>#VALUE!</v>
      </c>
      <c r="BA109" s="19"/>
    </row>
    <row r="110" spans="2:53">
      <c r="B110" t="s">
        <v>143</v>
      </c>
      <c r="C110" s="19" t="e">
        <v>#VALUE!</v>
      </c>
      <c r="D110" s="19" t="e">
        <v>#VALUE!</v>
      </c>
      <c r="E110" s="19" t="e">
        <v>#VALUE!</v>
      </c>
      <c r="F110" s="19" t="e">
        <v>#VALUE!</v>
      </c>
      <c r="G110" s="19" t="e">
        <v>#VALUE!</v>
      </c>
      <c r="H110" s="19" t="e">
        <v>#VALUE!</v>
      </c>
      <c r="I110" s="19" t="e">
        <v>#VALUE!</v>
      </c>
      <c r="J110" s="19" t="e">
        <v>#VALUE!</v>
      </c>
      <c r="K110" s="19" t="e">
        <v>#VALUE!</v>
      </c>
      <c r="L110" s="19" t="e">
        <v>#VALUE!</v>
      </c>
      <c r="M110" s="19" t="e">
        <v>#VALUE!</v>
      </c>
      <c r="N110" s="19" t="e">
        <v>#VALUE!</v>
      </c>
      <c r="O110" s="19" t="e">
        <v>#VALUE!</v>
      </c>
      <c r="P110" s="19" t="e">
        <v>#VALUE!</v>
      </c>
      <c r="Q110" s="19" t="e">
        <v>#VALUE!</v>
      </c>
      <c r="R110" s="19" t="e">
        <v>#VALUE!</v>
      </c>
      <c r="S110" s="19" t="e">
        <v>#VALUE!</v>
      </c>
      <c r="T110" s="19" t="e">
        <v>#VALUE!</v>
      </c>
      <c r="U110" s="19" t="e">
        <v>#VALUE!</v>
      </c>
      <c r="V110" s="19" t="e">
        <v>#VALUE!</v>
      </c>
      <c r="W110" s="19" t="e">
        <v>#VALUE!</v>
      </c>
      <c r="X110" s="19" t="e">
        <v>#VALUE!</v>
      </c>
      <c r="Y110" s="19" t="e">
        <v>#VALUE!</v>
      </c>
      <c r="Z110" s="19" t="e">
        <v>#VALUE!</v>
      </c>
      <c r="AA110" s="19" t="e">
        <v>#VALUE!</v>
      </c>
      <c r="AB110" s="19" t="e">
        <v>#VALUE!</v>
      </c>
      <c r="AC110" s="19" t="e">
        <v>#VALUE!</v>
      </c>
      <c r="AD110" s="19" t="e">
        <v>#VALUE!</v>
      </c>
      <c r="AE110" s="19" t="e">
        <v>#VALUE!</v>
      </c>
      <c r="AF110" s="19" t="e">
        <v>#VALUE!</v>
      </c>
      <c r="AG110" s="19" t="e">
        <v>#VALUE!</v>
      </c>
      <c r="AH110" s="19" t="e">
        <v>#VALUE!</v>
      </c>
      <c r="AI110" s="19" t="e">
        <v>#VALUE!</v>
      </c>
      <c r="AJ110" s="19" t="e">
        <v>#VALUE!</v>
      </c>
      <c r="AK110" s="19" t="e">
        <v>#VALUE!</v>
      </c>
      <c r="AL110" s="19" t="e">
        <v>#VALUE!</v>
      </c>
      <c r="AM110" s="19" t="e">
        <v>#VALUE!</v>
      </c>
      <c r="AN110" s="19" t="e">
        <v>#VALUE!</v>
      </c>
      <c r="AO110" s="19" t="e">
        <v>#VALUE!</v>
      </c>
      <c r="AP110" s="19" t="e">
        <v>#VALUE!</v>
      </c>
      <c r="AQ110" s="19" t="e">
        <v>#VALUE!</v>
      </c>
      <c r="AR110" s="19" t="e">
        <v>#VALUE!</v>
      </c>
      <c r="AS110" s="19" t="e">
        <v>#VALUE!</v>
      </c>
      <c r="AT110" s="19" t="e">
        <v>#VALUE!</v>
      </c>
      <c r="AU110" s="19" t="e">
        <v>#VALUE!</v>
      </c>
      <c r="AV110" s="19" t="e">
        <v>#VALUE!</v>
      </c>
      <c r="AW110" s="19" t="e">
        <v>#VALUE!</v>
      </c>
      <c r="AX110" s="19" t="e">
        <v>#VALUE!</v>
      </c>
      <c r="AY110" s="19" t="e">
        <v>#VALUE!</v>
      </c>
      <c r="AZ110" s="19" t="e">
        <v>#VALUE!</v>
      </c>
      <c r="BA110" s="19"/>
    </row>
    <row r="111" spans="2:53">
      <c r="B111" t="s">
        <v>73</v>
      </c>
      <c r="C111" s="33" t="e">
        <v>#VALUE!</v>
      </c>
      <c r="D111" s="19" t="e">
        <v>#VALUE!</v>
      </c>
      <c r="E111" s="19" t="e">
        <v>#VALUE!</v>
      </c>
      <c r="F111" s="19" t="e">
        <v>#VALUE!</v>
      </c>
      <c r="G111" s="19" t="e">
        <v>#VALUE!</v>
      </c>
      <c r="H111" s="19" t="e">
        <v>#VALUE!</v>
      </c>
      <c r="I111" s="19" t="e">
        <v>#VALUE!</v>
      </c>
      <c r="J111" s="19" t="e">
        <v>#VALUE!</v>
      </c>
      <c r="K111" s="19" t="e">
        <v>#VALUE!</v>
      </c>
      <c r="L111" s="19" t="e">
        <v>#VALUE!</v>
      </c>
      <c r="M111" s="19" t="e">
        <v>#VALUE!</v>
      </c>
      <c r="N111" s="19" t="e">
        <v>#VALUE!</v>
      </c>
      <c r="O111" s="19" t="e">
        <v>#VALUE!</v>
      </c>
      <c r="P111" s="19" t="e">
        <v>#VALUE!</v>
      </c>
      <c r="Q111" s="19" t="e">
        <v>#VALUE!</v>
      </c>
      <c r="R111" s="19" t="e">
        <v>#VALUE!</v>
      </c>
      <c r="S111" s="19" t="e">
        <v>#VALUE!</v>
      </c>
      <c r="T111" s="19" t="e">
        <v>#VALUE!</v>
      </c>
      <c r="U111" s="19" t="e">
        <v>#VALUE!</v>
      </c>
      <c r="V111" s="19" t="e">
        <v>#VALUE!</v>
      </c>
      <c r="W111" s="19" t="e">
        <v>#VALUE!</v>
      </c>
      <c r="X111" s="19" t="e">
        <v>#VALUE!</v>
      </c>
      <c r="Y111" s="19" t="e">
        <v>#VALUE!</v>
      </c>
      <c r="Z111" s="19" t="e">
        <v>#VALUE!</v>
      </c>
      <c r="AA111" s="19" t="e">
        <v>#VALUE!</v>
      </c>
      <c r="AB111" s="19" t="e">
        <v>#VALUE!</v>
      </c>
      <c r="AC111" s="19" t="e">
        <v>#VALUE!</v>
      </c>
      <c r="AD111" s="19" t="e">
        <v>#VALUE!</v>
      </c>
      <c r="AE111" s="19" t="e">
        <v>#VALUE!</v>
      </c>
      <c r="AF111" s="19" t="e">
        <v>#VALUE!</v>
      </c>
      <c r="AG111" s="19" t="e">
        <v>#VALUE!</v>
      </c>
      <c r="AH111" s="19" t="e">
        <v>#VALUE!</v>
      </c>
      <c r="AI111" s="19" t="e">
        <v>#VALUE!</v>
      </c>
      <c r="AJ111" s="19" t="e">
        <v>#VALUE!</v>
      </c>
      <c r="AK111" s="19" t="e">
        <v>#VALUE!</v>
      </c>
      <c r="AL111" s="19" t="e">
        <v>#VALUE!</v>
      </c>
      <c r="AM111" s="19" t="e">
        <v>#VALUE!</v>
      </c>
      <c r="AN111" s="19" t="e">
        <v>#VALUE!</v>
      </c>
      <c r="AO111" s="19" t="e">
        <v>#VALUE!</v>
      </c>
      <c r="AP111" s="19" t="e">
        <v>#VALUE!</v>
      </c>
      <c r="AQ111" s="19" t="e">
        <v>#VALUE!</v>
      </c>
      <c r="AR111" s="19" t="e">
        <v>#VALUE!</v>
      </c>
      <c r="AS111" s="19" t="e">
        <v>#VALUE!</v>
      </c>
      <c r="AT111" s="19" t="e">
        <v>#VALUE!</v>
      </c>
      <c r="AU111" s="19" t="e">
        <v>#VALUE!</v>
      </c>
      <c r="AV111" s="19" t="e">
        <v>#VALUE!</v>
      </c>
      <c r="AW111" s="19" t="e">
        <v>#VALUE!</v>
      </c>
      <c r="AX111" s="19" t="e">
        <v>#VALUE!</v>
      </c>
      <c r="AY111" s="19" t="e">
        <v>#VALUE!</v>
      </c>
      <c r="AZ111" s="19" t="e">
        <v>#VALUE!</v>
      </c>
      <c r="BA111" s="19"/>
    </row>
    <row r="112" spans="2:53"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2:53">
      <c r="B113" s="20" t="s">
        <v>84</v>
      </c>
      <c r="C113" s="19" t="e">
        <f t="shared" ref="C113:AH113" si="0">SUM(C62:C111)</f>
        <v>#VALUE!</v>
      </c>
      <c r="D113" s="19" t="e">
        <f t="shared" si="0"/>
        <v>#VALUE!</v>
      </c>
      <c r="E113" s="19" t="e">
        <f t="shared" si="0"/>
        <v>#VALUE!</v>
      </c>
      <c r="F113" s="19" t="e">
        <f t="shared" si="0"/>
        <v>#VALUE!</v>
      </c>
      <c r="G113" s="19" t="e">
        <f t="shared" si="0"/>
        <v>#VALUE!</v>
      </c>
      <c r="H113" s="19" t="e">
        <f t="shared" si="0"/>
        <v>#VALUE!</v>
      </c>
      <c r="I113" s="19" t="e">
        <f t="shared" si="0"/>
        <v>#VALUE!</v>
      </c>
      <c r="J113" s="19" t="e">
        <f t="shared" si="0"/>
        <v>#VALUE!</v>
      </c>
      <c r="K113" s="19" t="e">
        <f t="shared" si="0"/>
        <v>#VALUE!</v>
      </c>
      <c r="L113" s="19" t="e">
        <f t="shared" si="0"/>
        <v>#VALUE!</v>
      </c>
      <c r="M113" s="19" t="e">
        <f t="shared" si="0"/>
        <v>#VALUE!</v>
      </c>
      <c r="N113" s="19" t="e">
        <f t="shared" si="0"/>
        <v>#VALUE!</v>
      </c>
      <c r="O113" s="19" t="e">
        <f t="shared" si="0"/>
        <v>#VALUE!</v>
      </c>
      <c r="P113" s="19" t="e">
        <f t="shared" si="0"/>
        <v>#VALUE!</v>
      </c>
      <c r="Q113" s="19" t="e">
        <f t="shared" si="0"/>
        <v>#VALUE!</v>
      </c>
      <c r="R113" s="19" t="e">
        <f t="shared" si="0"/>
        <v>#VALUE!</v>
      </c>
      <c r="S113" s="19" t="e">
        <f t="shared" si="0"/>
        <v>#VALUE!</v>
      </c>
      <c r="T113" s="19" t="e">
        <f t="shared" si="0"/>
        <v>#VALUE!</v>
      </c>
      <c r="U113" s="19" t="e">
        <f t="shared" si="0"/>
        <v>#VALUE!</v>
      </c>
      <c r="V113" s="19" t="e">
        <f t="shared" si="0"/>
        <v>#VALUE!</v>
      </c>
      <c r="W113" s="19" t="e">
        <f t="shared" si="0"/>
        <v>#VALUE!</v>
      </c>
      <c r="X113" s="19" t="e">
        <f t="shared" si="0"/>
        <v>#VALUE!</v>
      </c>
      <c r="Y113" s="19" t="e">
        <f t="shared" si="0"/>
        <v>#VALUE!</v>
      </c>
      <c r="Z113" s="19" t="e">
        <f t="shared" si="0"/>
        <v>#VALUE!</v>
      </c>
      <c r="AA113" s="19" t="e">
        <f t="shared" si="0"/>
        <v>#VALUE!</v>
      </c>
      <c r="AB113" s="19" t="e">
        <f t="shared" si="0"/>
        <v>#VALUE!</v>
      </c>
      <c r="AC113" s="19" t="e">
        <f t="shared" si="0"/>
        <v>#VALUE!</v>
      </c>
      <c r="AD113" s="19" t="e">
        <f t="shared" si="0"/>
        <v>#VALUE!</v>
      </c>
      <c r="AE113" s="19" t="e">
        <f t="shared" si="0"/>
        <v>#VALUE!</v>
      </c>
      <c r="AF113" s="19" t="e">
        <f t="shared" si="0"/>
        <v>#VALUE!</v>
      </c>
      <c r="AG113" s="19" t="e">
        <f t="shared" si="0"/>
        <v>#VALUE!</v>
      </c>
      <c r="AH113" s="19" t="e">
        <f t="shared" si="0"/>
        <v>#VALUE!</v>
      </c>
      <c r="AI113" s="19" t="e">
        <f t="shared" ref="AI113:AZ113" si="1">SUM(AI62:AI111)</f>
        <v>#VALUE!</v>
      </c>
      <c r="AJ113" s="19" t="e">
        <f t="shared" si="1"/>
        <v>#VALUE!</v>
      </c>
      <c r="AK113" s="19" t="e">
        <f t="shared" si="1"/>
        <v>#VALUE!</v>
      </c>
      <c r="AL113" s="19" t="e">
        <f t="shared" si="1"/>
        <v>#VALUE!</v>
      </c>
      <c r="AM113" s="19" t="e">
        <f t="shared" si="1"/>
        <v>#VALUE!</v>
      </c>
      <c r="AN113" s="19" t="e">
        <f t="shared" si="1"/>
        <v>#VALUE!</v>
      </c>
      <c r="AO113" s="19" t="e">
        <f t="shared" si="1"/>
        <v>#VALUE!</v>
      </c>
      <c r="AP113" s="19" t="e">
        <f t="shared" si="1"/>
        <v>#VALUE!</v>
      </c>
      <c r="AQ113" s="19" t="e">
        <f t="shared" si="1"/>
        <v>#VALUE!</v>
      </c>
      <c r="AR113" s="19" t="e">
        <f t="shared" si="1"/>
        <v>#VALUE!</v>
      </c>
      <c r="AS113" s="19" t="e">
        <f t="shared" si="1"/>
        <v>#VALUE!</v>
      </c>
      <c r="AT113" s="19" t="e">
        <f t="shared" si="1"/>
        <v>#VALUE!</v>
      </c>
      <c r="AU113" s="19" t="e">
        <f t="shared" si="1"/>
        <v>#VALUE!</v>
      </c>
      <c r="AV113" s="19" t="e">
        <f t="shared" si="1"/>
        <v>#VALUE!</v>
      </c>
      <c r="AW113" s="19" t="e">
        <f t="shared" si="1"/>
        <v>#VALUE!</v>
      </c>
      <c r="AX113" s="19" t="e">
        <f t="shared" si="1"/>
        <v>#VALUE!</v>
      </c>
      <c r="AY113" s="19" t="e">
        <f t="shared" si="1"/>
        <v>#VALUE!</v>
      </c>
      <c r="AZ113" s="19" t="e">
        <f t="shared" si="1"/>
        <v>#VALUE!</v>
      </c>
    </row>
    <row r="115" spans="2:53" ht="13.5" thickBot="1"/>
    <row r="116" spans="2:53" ht="66.75" thickTop="1">
      <c r="B116" s="20" t="s">
        <v>86</v>
      </c>
      <c r="C116" s="21" t="s">
        <v>28</v>
      </c>
      <c r="D116" s="21" t="s">
        <v>29</v>
      </c>
      <c r="E116" s="21" t="s">
        <v>79</v>
      </c>
      <c r="F116" s="21" t="s">
        <v>30</v>
      </c>
      <c r="G116" s="21" t="s">
        <v>31</v>
      </c>
      <c r="H116" s="21" t="s">
        <v>32</v>
      </c>
      <c r="I116" s="21" t="s">
        <v>33</v>
      </c>
      <c r="J116" s="21" t="s">
        <v>34</v>
      </c>
      <c r="K116" s="21" t="s">
        <v>35</v>
      </c>
      <c r="L116" s="21" t="s">
        <v>36</v>
      </c>
      <c r="M116" s="21" t="s">
        <v>37</v>
      </c>
      <c r="N116" s="21" t="s">
        <v>38</v>
      </c>
      <c r="O116" s="21" t="s">
        <v>39</v>
      </c>
      <c r="P116" s="21" t="s">
        <v>40</v>
      </c>
      <c r="Q116" s="21" t="s">
        <v>41</v>
      </c>
      <c r="R116" s="21" t="s">
        <v>42</v>
      </c>
      <c r="S116" s="21" t="s">
        <v>43</v>
      </c>
      <c r="T116" s="21" t="s">
        <v>44</v>
      </c>
      <c r="U116" s="21" t="s">
        <v>45</v>
      </c>
      <c r="V116" s="21" t="s">
        <v>46</v>
      </c>
      <c r="W116" s="21" t="s">
        <v>47</v>
      </c>
      <c r="X116" s="21" t="s">
        <v>48</v>
      </c>
      <c r="Y116" s="21" t="s">
        <v>49</v>
      </c>
      <c r="Z116" s="21" t="s">
        <v>50</v>
      </c>
      <c r="AA116" s="21" t="s">
        <v>51</v>
      </c>
      <c r="AB116" s="21" t="s">
        <v>52</v>
      </c>
      <c r="AC116" s="21" t="s">
        <v>53</v>
      </c>
      <c r="AD116" s="21" t="s">
        <v>54</v>
      </c>
      <c r="AE116" s="21" t="s">
        <v>55</v>
      </c>
      <c r="AF116" s="21" t="s">
        <v>56</v>
      </c>
      <c r="AG116" s="21" t="s">
        <v>57</v>
      </c>
      <c r="AH116" s="21" t="s">
        <v>58</v>
      </c>
      <c r="AI116" s="21" t="s">
        <v>59</v>
      </c>
      <c r="AJ116" s="21" t="s">
        <v>60</v>
      </c>
      <c r="AK116" s="21" t="s">
        <v>61</v>
      </c>
      <c r="AL116" s="21" t="s">
        <v>62</v>
      </c>
      <c r="AM116" s="21" t="s">
        <v>63</v>
      </c>
      <c r="AN116" s="21" t="s">
        <v>64</v>
      </c>
      <c r="AO116" s="21" t="s">
        <v>65</v>
      </c>
      <c r="AP116" s="21" t="s">
        <v>76</v>
      </c>
      <c r="AQ116" s="21" t="s">
        <v>66</v>
      </c>
      <c r="AR116" s="21" t="s">
        <v>67</v>
      </c>
      <c r="AS116" s="21" t="s">
        <v>68</v>
      </c>
      <c r="AT116" s="21" t="s">
        <v>69</v>
      </c>
      <c r="AU116" s="21" t="s">
        <v>77</v>
      </c>
      <c r="AV116" s="21" t="s">
        <v>70</v>
      </c>
      <c r="AW116" s="21" t="s">
        <v>71</v>
      </c>
      <c r="AX116" s="21" t="s">
        <v>81</v>
      </c>
      <c r="AY116" s="21" t="s">
        <v>143</v>
      </c>
      <c r="AZ116" s="21" t="s">
        <v>73</v>
      </c>
      <c r="BA116" s="21" t="s">
        <v>19</v>
      </c>
    </row>
    <row r="117" spans="2:5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</row>
    <row r="118" spans="2:5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</row>
    <row r="119" spans="2:53" ht="13.5" thickBot="1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2:53" ht="13.5" thickTop="1">
      <c r="B120" t="s">
        <v>28</v>
      </c>
      <c r="C120" s="19" t="e">
        <f t="array" ref="C120:BA170">MMULT(C5:BA55,#REF!)</f>
        <v>#REF!</v>
      </c>
      <c r="D120" s="19" t="e">
        <v>#REF!</v>
      </c>
      <c r="E120" s="19" t="e">
        <v>#REF!</v>
      </c>
      <c r="F120" s="19" t="e">
        <v>#REF!</v>
      </c>
      <c r="G120" s="19" t="e">
        <v>#REF!</v>
      </c>
      <c r="H120" s="19" t="e">
        <v>#REF!</v>
      </c>
      <c r="I120" s="19" t="e">
        <v>#REF!</v>
      </c>
      <c r="J120" s="19" t="e">
        <v>#REF!</v>
      </c>
      <c r="K120" s="19" t="e">
        <v>#REF!</v>
      </c>
      <c r="L120" s="19" t="e">
        <v>#REF!</v>
      </c>
      <c r="M120" s="19" t="e">
        <v>#REF!</v>
      </c>
      <c r="N120" s="19" t="e">
        <v>#REF!</v>
      </c>
      <c r="O120" s="19" t="e">
        <v>#REF!</v>
      </c>
      <c r="P120" s="19" t="e">
        <v>#REF!</v>
      </c>
      <c r="Q120" s="19" t="e">
        <v>#REF!</v>
      </c>
      <c r="R120" s="19" t="e">
        <v>#REF!</v>
      </c>
      <c r="S120" s="19" t="e">
        <v>#REF!</v>
      </c>
      <c r="T120" s="19" t="e">
        <v>#REF!</v>
      </c>
      <c r="U120" s="19" t="e">
        <v>#REF!</v>
      </c>
      <c r="V120" s="19" t="e">
        <v>#REF!</v>
      </c>
      <c r="W120" s="19" t="e">
        <v>#REF!</v>
      </c>
      <c r="X120" s="19" t="e">
        <v>#REF!</v>
      </c>
      <c r="Y120" s="19" t="e">
        <v>#REF!</v>
      </c>
      <c r="Z120" s="19" t="e">
        <v>#REF!</v>
      </c>
      <c r="AA120" s="19" t="e">
        <v>#REF!</v>
      </c>
      <c r="AB120" s="19" t="e">
        <v>#REF!</v>
      </c>
      <c r="AC120" s="19" t="e">
        <v>#REF!</v>
      </c>
      <c r="AD120" s="19" t="e">
        <v>#REF!</v>
      </c>
      <c r="AE120" s="19" t="e">
        <v>#REF!</v>
      </c>
      <c r="AF120" s="19" t="e">
        <v>#REF!</v>
      </c>
      <c r="AG120" s="19" t="e">
        <v>#REF!</v>
      </c>
      <c r="AH120" s="19" t="e">
        <v>#REF!</v>
      </c>
      <c r="AI120" s="19" t="e">
        <v>#REF!</v>
      </c>
      <c r="AJ120" s="19" t="e">
        <v>#REF!</v>
      </c>
      <c r="AK120" s="19" t="e">
        <v>#REF!</v>
      </c>
      <c r="AL120" s="19" t="e">
        <v>#REF!</v>
      </c>
      <c r="AM120" s="19" t="e">
        <v>#REF!</v>
      </c>
      <c r="AN120" s="19" t="e">
        <v>#REF!</v>
      </c>
      <c r="AO120" s="19" t="e">
        <v>#REF!</v>
      </c>
      <c r="AP120" s="19" t="e">
        <v>#REF!</v>
      </c>
      <c r="AQ120" s="19" t="e">
        <v>#REF!</v>
      </c>
      <c r="AR120" s="19" t="e">
        <v>#REF!</v>
      </c>
      <c r="AS120" s="19" t="e">
        <v>#REF!</v>
      </c>
      <c r="AT120" s="19" t="e">
        <v>#REF!</v>
      </c>
      <c r="AU120" s="19" t="e">
        <v>#REF!</v>
      </c>
      <c r="AV120" s="19" t="e">
        <v>#REF!</v>
      </c>
      <c r="AW120" s="19" t="e">
        <v>#REF!</v>
      </c>
      <c r="AX120" s="19" t="e">
        <v>#REF!</v>
      </c>
      <c r="AY120" s="19" t="e">
        <v>#REF!</v>
      </c>
      <c r="AZ120" s="19" t="e">
        <v>#REF!</v>
      </c>
      <c r="BA120" s="19" t="e">
        <v>#REF!</v>
      </c>
    </row>
    <row r="121" spans="2:53">
      <c r="B121" t="s">
        <v>29</v>
      </c>
      <c r="C121" s="19" t="e">
        <v>#REF!</v>
      </c>
      <c r="D121" s="19" t="e">
        <v>#REF!</v>
      </c>
      <c r="E121" s="19" t="e">
        <v>#REF!</v>
      </c>
      <c r="F121" s="19" t="e">
        <v>#REF!</v>
      </c>
      <c r="G121" s="19" t="e">
        <v>#REF!</v>
      </c>
      <c r="H121" s="19" t="e">
        <v>#REF!</v>
      </c>
      <c r="I121" s="19" t="e">
        <v>#REF!</v>
      </c>
      <c r="J121" s="19" t="e">
        <v>#REF!</v>
      </c>
      <c r="K121" s="19" t="e">
        <v>#REF!</v>
      </c>
      <c r="L121" s="19" t="e">
        <v>#REF!</v>
      </c>
      <c r="M121" s="19" t="e">
        <v>#REF!</v>
      </c>
      <c r="N121" s="19" t="e">
        <v>#REF!</v>
      </c>
      <c r="O121" s="19" t="e">
        <v>#REF!</v>
      </c>
      <c r="P121" s="19" t="e">
        <v>#REF!</v>
      </c>
      <c r="Q121" s="19" t="e">
        <v>#REF!</v>
      </c>
      <c r="R121" s="19" t="e">
        <v>#REF!</v>
      </c>
      <c r="S121" s="19" t="e">
        <v>#REF!</v>
      </c>
      <c r="T121" s="19" t="e">
        <v>#REF!</v>
      </c>
      <c r="U121" s="19" t="e">
        <v>#REF!</v>
      </c>
      <c r="V121" s="19" t="e">
        <v>#REF!</v>
      </c>
      <c r="W121" s="19" t="e">
        <v>#REF!</v>
      </c>
      <c r="X121" s="19" t="e">
        <v>#REF!</v>
      </c>
      <c r="Y121" s="19" t="e">
        <v>#REF!</v>
      </c>
      <c r="Z121" s="19" t="e">
        <v>#REF!</v>
      </c>
      <c r="AA121" s="19" t="e">
        <v>#REF!</v>
      </c>
      <c r="AB121" s="19" t="e">
        <v>#REF!</v>
      </c>
      <c r="AC121" s="19" t="e">
        <v>#REF!</v>
      </c>
      <c r="AD121" s="19" t="e">
        <v>#REF!</v>
      </c>
      <c r="AE121" s="19" t="e">
        <v>#REF!</v>
      </c>
      <c r="AF121" s="19" t="e">
        <v>#REF!</v>
      </c>
      <c r="AG121" s="19" t="e">
        <v>#REF!</v>
      </c>
      <c r="AH121" s="19" t="e">
        <v>#REF!</v>
      </c>
      <c r="AI121" s="19" t="e">
        <v>#REF!</v>
      </c>
      <c r="AJ121" s="19" t="e">
        <v>#REF!</v>
      </c>
      <c r="AK121" s="19" t="e">
        <v>#REF!</v>
      </c>
      <c r="AL121" s="19" t="e">
        <v>#REF!</v>
      </c>
      <c r="AM121" s="19" t="e">
        <v>#REF!</v>
      </c>
      <c r="AN121" s="19" t="e">
        <v>#REF!</v>
      </c>
      <c r="AO121" s="19" t="e">
        <v>#REF!</v>
      </c>
      <c r="AP121" s="19" t="e">
        <v>#REF!</v>
      </c>
      <c r="AQ121" s="19" t="e">
        <v>#REF!</v>
      </c>
      <c r="AR121" s="19" t="e">
        <v>#REF!</v>
      </c>
      <c r="AS121" s="19" t="e">
        <v>#REF!</v>
      </c>
      <c r="AT121" s="19" t="e">
        <v>#REF!</v>
      </c>
      <c r="AU121" s="19" t="e">
        <v>#REF!</v>
      </c>
      <c r="AV121" s="19" t="e">
        <v>#REF!</v>
      </c>
      <c r="AW121" s="19" t="e">
        <v>#REF!</v>
      </c>
      <c r="AX121" s="19" t="e">
        <v>#REF!</v>
      </c>
      <c r="AY121" s="19" t="e">
        <v>#REF!</v>
      </c>
      <c r="AZ121" s="19" t="e">
        <v>#REF!</v>
      </c>
      <c r="BA121" s="19" t="e">
        <v>#REF!</v>
      </c>
    </row>
    <row r="122" spans="2:53">
      <c r="B122" t="s">
        <v>80</v>
      </c>
      <c r="C122" s="19" t="e">
        <v>#REF!</v>
      </c>
      <c r="D122" s="19" t="e">
        <v>#REF!</v>
      </c>
      <c r="E122" s="19" t="e">
        <v>#REF!</v>
      </c>
      <c r="F122" s="19" t="e">
        <v>#REF!</v>
      </c>
      <c r="G122" s="19" t="e">
        <v>#REF!</v>
      </c>
      <c r="H122" s="19" t="e">
        <v>#REF!</v>
      </c>
      <c r="I122" s="19" t="e">
        <v>#REF!</v>
      </c>
      <c r="J122" s="19" t="e">
        <v>#REF!</v>
      </c>
      <c r="K122" s="19" t="e">
        <v>#REF!</v>
      </c>
      <c r="L122" s="19" t="e">
        <v>#REF!</v>
      </c>
      <c r="M122" s="19" t="e">
        <v>#REF!</v>
      </c>
      <c r="N122" s="19" t="e">
        <v>#REF!</v>
      </c>
      <c r="O122" s="19" t="e">
        <v>#REF!</v>
      </c>
      <c r="P122" s="19" t="e">
        <v>#REF!</v>
      </c>
      <c r="Q122" s="19" t="e">
        <v>#REF!</v>
      </c>
      <c r="R122" s="19" t="e">
        <v>#REF!</v>
      </c>
      <c r="S122" s="19" t="e">
        <v>#REF!</v>
      </c>
      <c r="T122" s="19" t="e">
        <v>#REF!</v>
      </c>
      <c r="U122" s="19" t="e">
        <v>#REF!</v>
      </c>
      <c r="V122" s="19" t="e">
        <v>#REF!</v>
      </c>
      <c r="W122" s="19" t="e">
        <v>#REF!</v>
      </c>
      <c r="X122" s="19" t="e">
        <v>#REF!</v>
      </c>
      <c r="Y122" s="19" t="e">
        <v>#REF!</v>
      </c>
      <c r="Z122" s="19" t="e">
        <v>#REF!</v>
      </c>
      <c r="AA122" s="19" t="e">
        <v>#REF!</v>
      </c>
      <c r="AB122" s="19" t="e">
        <v>#REF!</v>
      </c>
      <c r="AC122" s="19" t="e">
        <v>#REF!</v>
      </c>
      <c r="AD122" s="19" t="e">
        <v>#REF!</v>
      </c>
      <c r="AE122" s="19" t="e">
        <v>#REF!</v>
      </c>
      <c r="AF122" s="19" t="e">
        <v>#REF!</v>
      </c>
      <c r="AG122" s="19" t="e">
        <v>#REF!</v>
      </c>
      <c r="AH122" s="19" t="e">
        <v>#REF!</v>
      </c>
      <c r="AI122" s="19" t="e">
        <v>#REF!</v>
      </c>
      <c r="AJ122" s="19" t="e">
        <v>#REF!</v>
      </c>
      <c r="AK122" s="19" t="e">
        <v>#REF!</v>
      </c>
      <c r="AL122" s="19" t="e">
        <v>#REF!</v>
      </c>
      <c r="AM122" s="19" t="e">
        <v>#REF!</v>
      </c>
      <c r="AN122" s="19" t="e">
        <v>#REF!</v>
      </c>
      <c r="AO122" s="19" t="e">
        <v>#REF!</v>
      </c>
      <c r="AP122" s="19" t="e">
        <v>#REF!</v>
      </c>
      <c r="AQ122" s="19" t="e">
        <v>#REF!</v>
      </c>
      <c r="AR122" s="19" t="e">
        <v>#REF!</v>
      </c>
      <c r="AS122" s="19" t="e">
        <v>#REF!</v>
      </c>
      <c r="AT122" s="19" t="e">
        <v>#REF!</v>
      </c>
      <c r="AU122" s="19" t="e">
        <v>#REF!</v>
      </c>
      <c r="AV122" s="19" t="e">
        <v>#REF!</v>
      </c>
      <c r="AW122" s="19" t="e">
        <v>#REF!</v>
      </c>
      <c r="AX122" s="19" t="e">
        <v>#REF!</v>
      </c>
      <c r="AY122" s="19" t="e">
        <v>#REF!</v>
      </c>
      <c r="AZ122" s="19" t="e">
        <v>#REF!</v>
      </c>
      <c r="BA122" s="19" t="e">
        <v>#REF!</v>
      </c>
    </row>
    <row r="123" spans="2:53">
      <c r="B123" t="s">
        <v>30</v>
      </c>
      <c r="C123" s="19" t="e">
        <v>#REF!</v>
      </c>
      <c r="D123" s="19" t="e">
        <v>#REF!</v>
      </c>
      <c r="E123" s="19" t="e">
        <v>#REF!</v>
      </c>
      <c r="F123" s="19" t="e">
        <v>#REF!</v>
      </c>
      <c r="G123" s="19" t="e">
        <v>#REF!</v>
      </c>
      <c r="H123" s="19" t="e">
        <v>#REF!</v>
      </c>
      <c r="I123" s="19" t="e">
        <v>#REF!</v>
      </c>
      <c r="J123" s="19" t="e">
        <v>#REF!</v>
      </c>
      <c r="K123" s="19" t="e">
        <v>#REF!</v>
      </c>
      <c r="L123" s="19" t="e">
        <v>#REF!</v>
      </c>
      <c r="M123" s="19" t="e">
        <v>#REF!</v>
      </c>
      <c r="N123" s="19" t="e">
        <v>#REF!</v>
      </c>
      <c r="O123" s="19" t="e">
        <v>#REF!</v>
      </c>
      <c r="P123" s="19" t="e">
        <v>#REF!</v>
      </c>
      <c r="Q123" s="19" t="e">
        <v>#REF!</v>
      </c>
      <c r="R123" s="19" t="e">
        <v>#REF!</v>
      </c>
      <c r="S123" s="19" t="e">
        <v>#REF!</v>
      </c>
      <c r="T123" s="19" t="e">
        <v>#REF!</v>
      </c>
      <c r="U123" s="19" t="e">
        <v>#REF!</v>
      </c>
      <c r="V123" s="19" t="e">
        <v>#REF!</v>
      </c>
      <c r="W123" s="19" t="e">
        <v>#REF!</v>
      </c>
      <c r="X123" s="19" t="e">
        <v>#REF!</v>
      </c>
      <c r="Y123" s="19" t="e">
        <v>#REF!</v>
      </c>
      <c r="Z123" s="19" t="e">
        <v>#REF!</v>
      </c>
      <c r="AA123" s="19" t="e">
        <v>#REF!</v>
      </c>
      <c r="AB123" s="19" t="e">
        <v>#REF!</v>
      </c>
      <c r="AC123" s="19" t="e">
        <v>#REF!</v>
      </c>
      <c r="AD123" s="19" t="e">
        <v>#REF!</v>
      </c>
      <c r="AE123" s="19" t="e">
        <v>#REF!</v>
      </c>
      <c r="AF123" s="19" t="e">
        <v>#REF!</v>
      </c>
      <c r="AG123" s="19" t="e">
        <v>#REF!</v>
      </c>
      <c r="AH123" s="19" t="e">
        <v>#REF!</v>
      </c>
      <c r="AI123" s="19" t="e">
        <v>#REF!</v>
      </c>
      <c r="AJ123" s="19" t="e">
        <v>#REF!</v>
      </c>
      <c r="AK123" s="19" t="e">
        <v>#REF!</v>
      </c>
      <c r="AL123" s="19" t="e">
        <v>#REF!</v>
      </c>
      <c r="AM123" s="19" t="e">
        <v>#REF!</v>
      </c>
      <c r="AN123" s="19" t="e">
        <v>#REF!</v>
      </c>
      <c r="AO123" s="19" t="e">
        <v>#REF!</v>
      </c>
      <c r="AP123" s="19" t="e">
        <v>#REF!</v>
      </c>
      <c r="AQ123" s="19" t="e">
        <v>#REF!</v>
      </c>
      <c r="AR123" s="19" t="e">
        <v>#REF!</v>
      </c>
      <c r="AS123" s="19" t="e">
        <v>#REF!</v>
      </c>
      <c r="AT123" s="19" t="e">
        <v>#REF!</v>
      </c>
      <c r="AU123" s="19" t="e">
        <v>#REF!</v>
      </c>
      <c r="AV123" s="19" t="e">
        <v>#REF!</v>
      </c>
      <c r="AW123" s="19" t="e">
        <v>#REF!</v>
      </c>
      <c r="AX123" s="19" t="e">
        <v>#REF!</v>
      </c>
      <c r="AY123" s="19" t="e">
        <v>#REF!</v>
      </c>
      <c r="AZ123" s="19" t="e">
        <v>#REF!</v>
      </c>
      <c r="BA123" s="19" t="e">
        <v>#REF!</v>
      </c>
    </row>
    <row r="124" spans="2:53">
      <c r="B124" t="s">
        <v>31</v>
      </c>
      <c r="C124" s="19" t="e">
        <v>#REF!</v>
      </c>
      <c r="D124" s="19" t="e">
        <v>#REF!</v>
      </c>
      <c r="E124" s="19" t="e">
        <v>#REF!</v>
      </c>
      <c r="F124" s="19" t="e">
        <v>#REF!</v>
      </c>
      <c r="G124" s="19" t="e">
        <v>#REF!</v>
      </c>
      <c r="H124" s="19" t="e">
        <v>#REF!</v>
      </c>
      <c r="I124" s="19" t="e">
        <v>#REF!</v>
      </c>
      <c r="J124" s="19" t="e">
        <v>#REF!</v>
      </c>
      <c r="K124" s="19" t="e">
        <v>#REF!</v>
      </c>
      <c r="L124" s="19" t="e">
        <v>#REF!</v>
      </c>
      <c r="M124" s="19" t="e">
        <v>#REF!</v>
      </c>
      <c r="N124" s="19" t="e">
        <v>#REF!</v>
      </c>
      <c r="O124" s="19" t="e">
        <v>#REF!</v>
      </c>
      <c r="P124" s="19" t="e">
        <v>#REF!</v>
      </c>
      <c r="Q124" s="19" t="e">
        <v>#REF!</v>
      </c>
      <c r="R124" s="19" t="e">
        <v>#REF!</v>
      </c>
      <c r="S124" s="19" t="e">
        <v>#REF!</v>
      </c>
      <c r="T124" s="19" t="e">
        <v>#REF!</v>
      </c>
      <c r="U124" s="19" t="e">
        <v>#REF!</v>
      </c>
      <c r="V124" s="19" t="e">
        <v>#REF!</v>
      </c>
      <c r="W124" s="19" t="e">
        <v>#REF!</v>
      </c>
      <c r="X124" s="19" t="e">
        <v>#REF!</v>
      </c>
      <c r="Y124" s="19" t="e">
        <v>#REF!</v>
      </c>
      <c r="Z124" s="19" t="e">
        <v>#REF!</v>
      </c>
      <c r="AA124" s="19" t="e">
        <v>#REF!</v>
      </c>
      <c r="AB124" s="19" t="e">
        <v>#REF!</v>
      </c>
      <c r="AC124" s="19" t="e">
        <v>#REF!</v>
      </c>
      <c r="AD124" s="19" t="e">
        <v>#REF!</v>
      </c>
      <c r="AE124" s="19" t="e">
        <v>#REF!</v>
      </c>
      <c r="AF124" s="19" t="e">
        <v>#REF!</v>
      </c>
      <c r="AG124" s="19" t="e">
        <v>#REF!</v>
      </c>
      <c r="AH124" s="19" t="e">
        <v>#REF!</v>
      </c>
      <c r="AI124" s="19" t="e">
        <v>#REF!</v>
      </c>
      <c r="AJ124" s="19" t="e">
        <v>#REF!</v>
      </c>
      <c r="AK124" s="19" t="e">
        <v>#REF!</v>
      </c>
      <c r="AL124" s="19" t="e">
        <v>#REF!</v>
      </c>
      <c r="AM124" s="19" t="e">
        <v>#REF!</v>
      </c>
      <c r="AN124" s="19" t="e">
        <v>#REF!</v>
      </c>
      <c r="AO124" s="19" t="e">
        <v>#REF!</v>
      </c>
      <c r="AP124" s="19" t="e">
        <v>#REF!</v>
      </c>
      <c r="AQ124" s="19" t="e">
        <v>#REF!</v>
      </c>
      <c r="AR124" s="19" t="e">
        <v>#REF!</v>
      </c>
      <c r="AS124" s="19" t="e">
        <v>#REF!</v>
      </c>
      <c r="AT124" s="19" t="e">
        <v>#REF!</v>
      </c>
      <c r="AU124" s="19" t="e">
        <v>#REF!</v>
      </c>
      <c r="AV124" s="19" t="e">
        <v>#REF!</v>
      </c>
      <c r="AW124" s="19" t="e">
        <v>#REF!</v>
      </c>
      <c r="AX124" s="19" t="e">
        <v>#REF!</v>
      </c>
      <c r="AY124" s="19" t="e">
        <v>#REF!</v>
      </c>
      <c r="AZ124" s="19" t="e">
        <v>#REF!</v>
      </c>
      <c r="BA124" s="19" t="e">
        <v>#REF!</v>
      </c>
    </row>
    <row r="125" spans="2:53">
      <c r="B125" t="s">
        <v>32</v>
      </c>
      <c r="C125" s="19" t="e">
        <v>#REF!</v>
      </c>
      <c r="D125" s="19" t="e">
        <v>#REF!</v>
      </c>
      <c r="E125" s="19" t="e">
        <v>#REF!</v>
      </c>
      <c r="F125" s="19" t="e">
        <v>#REF!</v>
      </c>
      <c r="G125" s="19" t="e">
        <v>#REF!</v>
      </c>
      <c r="H125" s="19" t="e">
        <v>#REF!</v>
      </c>
      <c r="I125" s="19" t="e">
        <v>#REF!</v>
      </c>
      <c r="J125" s="19" t="e">
        <v>#REF!</v>
      </c>
      <c r="K125" s="19" t="e">
        <v>#REF!</v>
      </c>
      <c r="L125" s="19" t="e">
        <v>#REF!</v>
      </c>
      <c r="M125" s="19" t="e">
        <v>#REF!</v>
      </c>
      <c r="N125" s="19" t="e">
        <v>#REF!</v>
      </c>
      <c r="O125" s="19" t="e">
        <v>#REF!</v>
      </c>
      <c r="P125" s="19" t="e">
        <v>#REF!</v>
      </c>
      <c r="Q125" s="19" t="e">
        <v>#REF!</v>
      </c>
      <c r="R125" s="19" t="e">
        <v>#REF!</v>
      </c>
      <c r="S125" s="19" t="e">
        <v>#REF!</v>
      </c>
      <c r="T125" s="19" t="e">
        <v>#REF!</v>
      </c>
      <c r="U125" s="19" t="e">
        <v>#REF!</v>
      </c>
      <c r="V125" s="19" t="e">
        <v>#REF!</v>
      </c>
      <c r="W125" s="19" t="e">
        <v>#REF!</v>
      </c>
      <c r="X125" s="19" t="e">
        <v>#REF!</v>
      </c>
      <c r="Y125" s="19" t="e">
        <v>#REF!</v>
      </c>
      <c r="Z125" s="19" t="e">
        <v>#REF!</v>
      </c>
      <c r="AA125" s="19" t="e">
        <v>#REF!</v>
      </c>
      <c r="AB125" s="19" t="e">
        <v>#REF!</v>
      </c>
      <c r="AC125" s="19" t="e">
        <v>#REF!</v>
      </c>
      <c r="AD125" s="19" t="e">
        <v>#REF!</v>
      </c>
      <c r="AE125" s="19" t="e">
        <v>#REF!</v>
      </c>
      <c r="AF125" s="19" t="e">
        <v>#REF!</v>
      </c>
      <c r="AG125" s="19" t="e">
        <v>#REF!</v>
      </c>
      <c r="AH125" s="19" t="e">
        <v>#REF!</v>
      </c>
      <c r="AI125" s="19" t="e">
        <v>#REF!</v>
      </c>
      <c r="AJ125" s="19" t="e">
        <v>#REF!</v>
      </c>
      <c r="AK125" s="19" t="e">
        <v>#REF!</v>
      </c>
      <c r="AL125" s="19" t="e">
        <v>#REF!</v>
      </c>
      <c r="AM125" s="19" t="e">
        <v>#REF!</v>
      </c>
      <c r="AN125" s="19" t="e">
        <v>#REF!</v>
      </c>
      <c r="AO125" s="19" t="e">
        <v>#REF!</v>
      </c>
      <c r="AP125" s="19" t="e">
        <v>#REF!</v>
      </c>
      <c r="AQ125" s="19" t="e">
        <v>#REF!</v>
      </c>
      <c r="AR125" s="19" t="e">
        <v>#REF!</v>
      </c>
      <c r="AS125" s="19" t="e">
        <v>#REF!</v>
      </c>
      <c r="AT125" s="19" t="e">
        <v>#REF!</v>
      </c>
      <c r="AU125" s="19" t="e">
        <v>#REF!</v>
      </c>
      <c r="AV125" s="19" t="e">
        <v>#REF!</v>
      </c>
      <c r="AW125" s="19" t="e">
        <v>#REF!</v>
      </c>
      <c r="AX125" s="19" t="e">
        <v>#REF!</v>
      </c>
      <c r="AY125" s="19" t="e">
        <v>#REF!</v>
      </c>
      <c r="AZ125" s="19" t="e">
        <v>#REF!</v>
      </c>
      <c r="BA125" s="19" t="e">
        <v>#REF!</v>
      </c>
    </row>
    <row r="126" spans="2:53">
      <c r="B126" t="s">
        <v>33</v>
      </c>
      <c r="C126" s="19" t="e">
        <v>#REF!</v>
      </c>
      <c r="D126" s="19" t="e">
        <v>#REF!</v>
      </c>
      <c r="E126" s="19" t="e">
        <v>#REF!</v>
      </c>
      <c r="F126" s="19" t="e">
        <v>#REF!</v>
      </c>
      <c r="G126" s="19" t="e">
        <v>#REF!</v>
      </c>
      <c r="H126" s="19" t="e">
        <v>#REF!</v>
      </c>
      <c r="I126" s="19" t="e">
        <v>#REF!</v>
      </c>
      <c r="J126" s="19" t="e">
        <v>#REF!</v>
      </c>
      <c r="K126" s="19" t="e">
        <v>#REF!</v>
      </c>
      <c r="L126" s="19" t="e">
        <v>#REF!</v>
      </c>
      <c r="M126" s="19" t="e">
        <v>#REF!</v>
      </c>
      <c r="N126" s="19" t="e">
        <v>#REF!</v>
      </c>
      <c r="O126" s="19" t="e">
        <v>#REF!</v>
      </c>
      <c r="P126" s="19" t="e">
        <v>#REF!</v>
      </c>
      <c r="Q126" s="19" t="e">
        <v>#REF!</v>
      </c>
      <c r="R126" s="19" t="e">
        <v>#REF!</v>
      </c>
      <c r="S126" s="19" t="e">
        <v>#REF!</v>
      </c>
      <c r="T126" s="19" t="e">
        <v>#REF!</v>
      </c>
      <c r="U126" s="19" t="e">
        <v>#REF!</v>
      </c>
      <c r="V126" s="19" t="e">
        <v>#REF!</v>
      </c>
      <c r="W126" s="19" t="e">
        <v>#REF!</v>
      </c>
      <c r="X126" s="19" t="e">
        <v>#REF!</v>
      </c>
      <c r="Y126" s="19" t="e">
        <v>#REF!</v>
      </c>
      <c r="Z126" s="19" t="e">
        <v>#REF!</v>
      </c>
      <c r="AA126" s="19" t="e">
        <v>#REF!</v>
      </c>
      <c r="AB126" s="19" t="e">
        <v>#REF!</v>
      </c>
      <c r="AC126" s="19" t="e">
        <v>#REF!</v>
      </c>
      <c r="AD126" s="19" t="e">
        <v>#REF!</v>
      </c>
      <c r="AE126" s="19" t="e">
        <v>#REF!</v>
      </c>
      <c r="AF126" s="19" t="e">
        <v>#REF!</v>
      </c>
      <c r="AG126" s="19" t="e">
        <v>#REF!</v>
      </c>
      <c r="AH126" s="19" t="e">
        <v>#REF!</v>
      </c>
      <c r="AI126" s="19" t="e">
        <v>#REF!</v>
      </c>
      <c r="AJ126" s="19" t="e">
        <v>#REF!</v>
      </c>
      <c r="AK126" s="19" t="e">
        <v>#REF!</v>
      </c>
      <c r="AL126" s="19" t="e">
        <v>#REF!</v>
      </c>
      <c r="AM126" s="19" t="e">
        <v>#REF!</v>
      </c>
      <c r="AN126" s="19" t="e">
        <v>#REF!</v>
      </c>
      <c r="AO126" s="19" t="e">
        <v>#REF!</v>
      </c>
      <c r="AP126" s="19" t="e">
        <v>#REF!</v>
      </c>
      <c r="AQ126" s="19" t="e">
        <v>#REF!</v>
      </c>
      <c r="AR126" s="19" t="e">
        <v>#REF!</v>
      </c>
      <c r="AS126" s="19" t="e">
        <v>#REF!</v>
      </c>
      <c r="AT126" s="19" t="e">
        <v>#REF!</v>
      </c>
      <c r="AU126" s="19" t="e">
        <v>#REF!</v>
      </c>
      <c r="AV126" s="19" t="e">
        <v>#REF!</v>
      </c>
      <c r="AW126" s="19" t="e">
        <v>#REF!</v>
      </c>
      <c r="AX126" s="19" t="e">
        <v>#REF!</v>
      </c>
      <c r="AY126" s="19" t="e">
        <v>#REF!</v>
      </c>
      <c r="AZ126" s="19" t="e">
        <v>#REF!</v>
      </c>
      <c r="BA126" s="19" t="e">
        <v>#REF!</v>
      </c>
    </row>
    <row r="127" spans="2:53">
      <c r="B127" t="s">
        <v>34</v>
      </c>
      <c r="C127" s="19" t="e">
        <v>#REF!</v>
      </c>
      <c r="D127" s="19" t="e">
        <v>#REF!</v>
      </c>
      <c r="E127" s="19" t="e">
        <v>#REF!</v>
      </c>
      <c r="F127" s="19" t="e">
        <v>#REF!</v>
      </c>
      <c r="G127" s="19" t="e">
        <v>#REF!</v>
      </c>
      <c r="H127" s="19" t="e">
        <v>#REF!</v>
      </c>
      <c r="I127" s="19" t="e">
        <v>#REF!</v>
      </c>
      <c r="J127" s="19" t="e">
        <v>#REF!</v>
      </c>
      <c r="K127" s="19" t="e">
        <v>#REF!</v>
      </c>
      <c r="L127" s="19" t="e">
        <v>#REF!</v>
      </c>
      <c r="M127" s="19" t="e">
        <v>#REF!</v>
      </c>
      <c r="N127" s="19" t="e">
        <v>#REF!</v>
      </c>
      <c r="O127" s="19" t="e">
        <v>#REF!</v>
      </c>
      <c r="P127" s="19" t="e">
        <v>#REF!</v>
      </c>
      <c r="Q127" s="19" t="e">
        <v>#REF!</v>
      </c>
      <c r="R127" s="19" t="e">
        <v>#REF!</v>
      </c>
      <c r="S127" s="19" t="e">
        <v>#REF!</v>
      </c>
      <c r="T127" s="19" t="e">
        <v>#REF!</v>
      </c>
      <c r="U127" s="19" t="e">
        <v>#REF!</v>
      </c>
      <c r="V127" s="19" t="e">
        <v>#REF!</v>
      </c>
      <c r="W127" s="19" t="e">
        <v>#REF!</v>
      </c>
      <c r="X127" s="19" t="e">
        <v>#REF!</v>
      </c>
      <c r="Y127" s="19" t="e">
        <v>#REF!</v>
      </c>
      <c r="Z127" s="19" t="e">
        <v>#REF!</v>
      </c>
      <c r="AA127" s="19" t="e">
        <v>#REF!</v>
      </c>
      <c r="AB127" s="19" t="e">
        <v>#REF!</v>
      </c>
      <c r="AC127" s="19" t="e">
        <v>#REF!</v>
      </c>
      <c r="AD127" s="19" t="e">
        <v>#REF!</v>
      </c>
      <c r="AE127" s="19" t="e">
        <v>#REF!</v>
      </c>
      <c r="AF127" s="19" t="e">
        <v>#REF!</v>
      </c>
      <c r="AG127" s="19" t="e">
        <v>#REF!</v>
      </c>
      <c r="AH127" s="19" t="e">
        <v>#REF!</v>
      </c>
      <c r="AI127" s="19" t="e">
        <v>#REF!</v>
      </c>
      <c r="AJ127" s="19" t="e">
        <v>#REF!</v>
      </c>
      <c r="AK127" s="19" t="e">
        <v>#REF!</v>
      </c>
      <c r="AL127" s="19" t="e">
        <v>#REF!</v>
      </c>
      <c r="AM127" s="19" t="e">
        <v>#REF!</v>
      </c>
      <c r="AN127" s="19" t="e">
        <v>#REF!</v>
      </c>
      <c r="AO127" s="19" t="e">
        <v>#REF!</v>
      </c>
      <c r="AP127" s="19" t="e">
        <v>#REF!</v>
      </c>
      <c r="AQ127" s="19" t="e">
        <v>#REF!</v>
      </c>
      <c r="AR127" s="19" t="e">
        <v>#REF!</v>
      </c>
      <c r="AS127" s="19" t="e">
        <v>#REF!</v>
      </c>
      <c r="AT127" s="19" t="e">
        <v>#REF!</v>
      </c>
      <c r="AU127" s="19" t="e">
        <v>#REF!</v>
      </c>
      <c r="AV127" s="19" t="e">
        <v>#REF!</v>
      </c>
      <c r="AW127" s="19" t="e">
        <v>#REF!</v>
      </c>
      <c r="AX127" s="19" t="e">
        <v>#REF!</v>
      </c>
      <c r="AY127" s="19" t="e">
        <v>#REF!</v>
      </c>
      <c r="AZ127" s="19" t="e">
        <v>#REF!</v>
      </c>
      <c r="BA127" s="19" t="e">
        <v>#REF!</v>
      </c>
    </row>
    <row r="128" spans="2:53">
      <c r="B128" t="s">
        <v>35</v>
      </c>
      <c r="C128" s="19" t="e">
        <v>#REF!</v>
      </c>
      <c r="D128" s="19" t="e">
        <v>#REF!</v>
      </c>
      <c r="E128" s="19" t="e">
        <v>#REF!</v>
      </c>
      <c r="F128" s="19" t="e">
        <v>#REF!</v>
      </c>
      <c r="G128" s="19" t="e">
        <v>#REF!</v>
      </c>
      <c r="H128" s="19" t="e">
        <v>#REF!</v>
      </c>
      <c r="I128" s="19" t="e">
        <v>#REF!</v>
      </c>
      <c r="J128" s="19" t="e">
        <v>#REF!</v>
      </c>
      <c r="K128" s="19" t="e">
        <v>#REF!</v>
      </c>
      <c r="L128" s="19" t="e">
        <v>#REF!</v>
      </c>
      <c r="M128" s="19" t="e">
        <v>#REF!</v>
      </c>
      <c r="N128" s="19" t="e">
        <v>#REF!</v>
      </c>
      <c r="O128" s="19" t="e">
        <v>#REF!</v>
      </c>
      <c r="P128" s="19" t="e">
        <v>#REF!</v>
      </c>
      <c r="Q128" s="19" t="e">
        <v>#REF!</v>
      </c>
      <c r="R128" s="19" t="e">
        <v>#REF!</v>
      </c>
      <c r="S128" s="19" t="e">
        <v>#REF!</v>
      </c>
      <c r="T128" s="19" t="e">
        <v>#REF!</v>
      </c>
      <c r="U128" s="19" t="e">
        <v>#REF!</v>
      </c>
      <c r="V128" s="19" t="e">
        <v>#REF!</v>
      </c>
      <c r="W128" s="19" t="e">
        <v>#REF!</v>
      </c>
      <c r="X128" s="19" t="e">
        <v>#REF!</v>
      </c>
      <c r="Y128" s="19" t="e">
        <v>#REF!</v>
      </c>
      <c r="Z128" s="19" t="e">
        <v>#REF!</v>
      </c>
      <c r="AA128" s="19" t="e">
        <v>#REF!</v>
      </c>
      <c r="AB128" s="19" t="e">
        <v>#REF!</v>
      </c>
      <c r="AC128" s="19" t="e">
        <v>#REF!</v>
      </c>
      <c r="AD128" s="19" t="e">
        <v>#REF!</v>
      </c>
      <c r="AE128" s="19" t="e">
        <v>#REF!</v>
      </c>
      <c r="AF128" s="19" t="e">
        <v>#REF!</v>
      </c>
      <c r="AG128" s="19" t="e">
        <v>#REF!</v>
      </c>
      <c r="AH128" s="19" t="e">
        <v>#REF!</v>
      </c>
      <c r="AI128" s="19" t="e">
        <v>#REF!</v>
      </c>
      <c r="AJ128" s="19" t="e">
        <v>#REF!</v>
      </c>
      <c r="AK128" s="19" t="e">
        <v>#REF!</v>
      </c>
      <c r="AL128" s="19" t="e">
        <v>#REF!</v>
      </c>
      <c r="AM128" s="19" t="e">
        <v>#REF!</v>
      </c>
      <c r="AN128" s="19" t="e">
        <v>#REF!</v>
      </c>
      <c r="AO128" s="19" t="e">
        <v>#REF!</v>
      </c>
      <c r="AP128" s="19" t="e">
        <v>#REF!</v>
      </c>
      <c r="AQ128" s="19" t="e">
        <v>#REF!</v>
      </c>
      <c r="AR128" s="19" t="e">
        <v>#REF!</v>
      </c>
      <c r="AS128" s="19" t="e">
        <v>#REF!</v>
      </c>
      <c r="AT128" s="19" t="e">
        <v>#REF!</v>
      </c>
      <c r="AU128" s="19" t="e">
        <v>#REF!</v>
      </c>
      <c r="AV128" s="19" t="e">
        <v>#REF!</v>
      </c>
      <c r="AW128" s="19" t="e">
        <v>#REF!</v>
      </c>
      <c r="AX128" s="19" t="e">
        <v>#REF!</v>
      </c>
      <c r="AY128" s="19" t="e">
        <v>#REF!</v>
      </c>
      <c r="AZ128" s="19" t="e">
        <v>#REF!</v>
      </c>
      <c r="BA128" s="19" t="e">
        <v>#REF!</v>
      </c>
    </row>
    <row r="129" spans="2:53">
      <c r="B129" t="s">
        <v>36</v>
      </c>
      <c r="C129" s="19" t="e">
        <v>#REF!</v>
      </c>
      <c r="D129" s="19" t="e">
        <v>#REF!</v>
      </c>
      <c r="E129" s="19" t="e">
        <v>#REF!</v>
      </c>
      <c r="F129" s="19" t="e">
        <v>#REF!</v>
      </c>
      <c r="G129" s="19" t="e">
        <v>#REF!</v>
      </c>
      <c r="H129" s="19" t="e">
        <v>#REF!</v>
      </c>
      <c r="I129" s="19" t="e">
        <v>#REF!</v>
      </c>
      <c r="J129" s="19" t="e">
        <v>#REF!</v>
      </c>
      <c r="K129" s="19" t="e">
        <v>#REF!</v>
      </c>
      <c r="L129" s="19" t="e">
        <v>#REF!</v>
      </c>
      <c r="M129" s="19" t="e">
        <v>#REF!</v>
      </c>
      <c r="N129" s="19" t="e">
        <v>#REF!</v>
      </c>
      <c r="O129" s="19" t="e">
        <v>#REF!</v>
      </c>
      <c r="P129" s="19" t="e">
        <v>#REF!</v>
      </c>
      <c r="Q129" s="19" t="e">
        <v>#REF!</v>
      </c>
      <c r="R129" s="19" t="e">
        <v>#REF!</v>
      </c>
      <c r="S129" s="19" t="e">
        <v>#REF!</v>
      </c>
      <c r="T129" s="19" t="e">
        <v>#REF!</v>
      </c>
      <c r="U129" s="19" t="e">
        <v>#REF!</v>
      </c>
      <c r="V129" s="19" t="e">
        <v>#REF!</v>
      </c>
      <c r="W129" s="19" t="e">
        <v>#REF!</v>
      </c>
      <c r="X129" s="19" t="e">
        <v>#REF!</v>
      </c>
      <c r="Y129" s="19" t="e">
        <v>#REF!</v>
      </c>
      <c r="Z129" s="19" t="e">
        <v>#REF!</v>
      </c>
      <c r="AA129" s="19" t="e">
        <v>#REF!</v>
      </c>
      <c r="AB129" s="19" t="e">
        <v>#REF!</v>
      </c>
      <c r="AC129" s="19" t="e">
        <v>#REF!</v>
      </c>
      <c r="AD129" s="19" t="e">
        <v>#REF!</v>
      </c>
      <c r="AE129" s="19" t="e">
        <v>#REF!</v>
      </c>
      <c r="AF129" s="19" t="e">
        <v>#REF!</v>
      </c>
      <c r="AG129" s="19" t="e">
        <v>#REF!</v>
      </c>
      <c r="AH129" s="19" t="e">
        <v>#REF!</v>
      </c>
      <c r="AI129" s="19" t="e">
        <v>#REF!</v>
      </c>
      <c r="AJ129" s="19" t="e">
        <v>#REF!</v>
      </c>
      <c r="AK129" s="19" t="e">
        <v>#REF!</v>
      </c>
      <c r="AL129" s="19" t="e">
        <v>#REF!</v>
      </c>
      <c r="AM129" s="19" t="e">
        <v>#REF!</v>
      </c>
      <c r="AN129" s="19" t="e">
        <v>#REF!</v>
      </c>
      <c r="AO129" s="19" t="e">
        <v>#REF!</v>
      </c>
      <c r="AP129" s="19" t="e">
        <v>#REF!</v>
      </c>
      <c r="AQ129" s="19" t="e">
        <v>#REF!</v>
      </c>
      <c r="AR129" s="19" t="e">
        <v>#REF!</v>
      </c>
      <c r="AS129" s="19" t="e">
        <v>#REF!</v>
      </c>
      <c r="AT129" s="19" t="e">
        <v>#REF!</v>
      </c>
      <c r="AU129" s="19" t="e">
        <v>#REF!</v>
      </c>
      <c r="AV129" s="19" t="e">
        <v>#REF!</v>
      </c>
      <c r="AW129" s="19" t="e">
        <v>#REF!</v>
      </c>
      <c r="AX129" s="19" t="e">
        <v>#REF!</v>
      </c>
      <c r="AY129" s="19" t="e">
        <v>#REF!</v>
      </c>
      <c r="AZ129" s="19" t="e">
        <v>#REF!</v>
      </c>
      <c r="BA129" s="19" t="e">
        <v>#REF!</v>
      </c>
    </row>
    <row r="130" spans="2:53">
      <c r="B130" t="s">
        <v>37</v>
      </c>
      <c r="C130" s="19" t="e">
        <v>#REF!</v>
      </c>
      <c r="D130" s="19" t="e">
        <v>#REF!</v>
      </c>
      <c r="E130" s="19" t="e">
        <v>#REF!</v>
      </c>
      <c r="F130" s="19" t="e">
        <v>#REF!</v>
      </c>
      <c r="G130" s="19" t="e">
        <v>#REF!</v>
      </c>
      <c r="H130" s="19" t="e">
        <v>#REF!</v>
      </c>
      <c r="I130" s="19" t="e">
        <v>#REF!</v>
      </c>
      <c r="J130" s="19" t="e">
        <v>#REF!</v>
      </c>
      <c r="K130" s="19" t="e">
        <v>#REF!</v>
      </c>
      <c r="L130" s="19" t="e">
        <v>#REF!</v>
      </c>
      <c r="M130" s="19" t="e">
        <v>#REF!</v>
      </c>
      <c r="N130" s="19" t="e">
        <v>#REF!</v>
      </c>
      <c r="O130" s="19" t="e">
        <v>#REF!</v>
      </c>
      <c r="P130" s="19" t="e">
        <v>#REF!</v>
      </c>
      <c r="Q130" s="19" t="e">
        <v>#REF!</v>
      </c>
      <c r="R130" s="19" t="e">
        <v>#REF!</v>
      </c>
      <c r="S130" s="19" t="e">
        <v>#REF!</v>
      </c>
      <c r="T130" s="19" t="e">
        <v>#REF!</v>
      </c>
      <c r="U130" s="19" t="e">
        <v>#REF!</v>
      </c>
      <c r="V130" s="19" t="e">
        <v>#REF!</v>
      </c>
      <c r="W130" s="19" t="e">
        <v>#REF!</v>
      </c>
      <c r="X130" s="19" t="e">
        <v>#REF!</v>
      </c>
      <c r="Y130" s="19" t="e">
        <v>#REF!</v>
      </c>
      <c r="Z130" s="19" t="e">
        <v>#REF!</v>
      </c>
      <c r="AA130" s="19" t="e">
        <v>#REF!</v>
      </c>
      <c r="AB130" s="19" t="e">
        <v>#REF!</v>
      </c>
      <c r="AC130" s="19" t="e">
        <v>#REF!</v>
      </c>
      <c r="AD130" s="19" t="e">
        <v>#REF!</v>
      </c>
      <c r="AE130" s="19" t="e">
        <v>#REF!</v>
      </c>
      <c r="AF130" s="19" t="e">
        <v>#REF!</v>
      </c>
      <c r="AG130" s="19" t="e">
        <v>#REF!</v>
      </c>
      <c r="AH130" s="19" t="e">
        <v>#REF!</v>
      </c>
      <c r="AI130" s="19" t="e">
        <v>#REF!</v>
      </c>
      <c r="AJ130" s="19" t="e">
        <v>#REF!</v>
      </c>
      <c r="AK130" s="19" t="e">
        <v>#REF!</v>
      </c>
      <c r="AL130" s="19" t="e">
        <v>#REF!</v>
      </c>
      <c r="AM130" s="19" t="e">
        <v>#REF!</v>
      </c>
      <c r="AN130" s="19" t="e">
        <v>#REF!</v>
      </c>
      <c r="AO130" s="19" t="e">
        <v>#REF!</v>
      </c>
      <c r="AP130" s="19" t="e">
        <v>#REF!</v>
      </c>
      <c r="AQ130" s="19" t="e">
        <v>#REF!</v>
      </c>
      <c r="AR130" s="19" t="e">
        <v>#REF!</v>
      </c>
      <c r="AS130" s="19" t="e">
        <v>#REF!</v>
      </c>
      <c r="AT130" s="19" t="e">
        <v>#REF!</v>
      </c>
      <c r="AU130" s="19" t="e">
        <v>#REF!</v>
      </c>
      <c r="AV130" s="19" t="e">
        <v>#REF!</v>
      </c>
      <c r="AW130" s="19" t="e">
        <v>#REF!</v>
      </c>
      <c r="AX130" s="19" t="e">
        <v>#REF!</v>
      </c>
      <c r="AY130" s="19" t="e">
        <v>#REF!</v>
      </c>
      <c r="AZ130" s="19" t="e">
        <v>#REF!</v>
      </c>
      <c r="BA130" s="19" t="e">
        <v>#REF!</v>
      </c>
    </row>
    <row r="131" spans="2:53">
      <c r="B131" t="s">
        <v>38</v>
      </c>
      <c r="C131" s="19" t="e">
        <v>#REF!</v>
      </c>
      <c r="D131" s="19" t="e">
        <v>#REF!</v>
      </c>
      <c r="E131" s="19" t="e">
        <v>#REF!</v>
      </c>
      <c r="F131" s="19" t="e">
        <v>#REF!</v>
      </c>
      <c r="G131" s="19" t="e">
        <v>#REF!</v>
      </c>
      <c r="H131" s="19" t="e">
        <v>#REF!</v>
      </c>
      <c r="I131" s="19" t="e">
        <v>#REF!</v>
      </c>
      <c r="J131" s="19" t="e">
        <v>#REF!</v>
      </c>
      <c r="K131" s="19" t="e">
        <v>#REF!</v>
      </c>
      <c r="L131" s="19" t="e">
        <v>#REF!</v>
      </c>
      <c r="M131" s="19" t="e">
        <v>#REF!</v>
      </c>
      <c r="N131" s="19" t="e">
        <v>#REF!</v>
      </c>
      <c r="O131" s="19" t="e">
        <v>#REF!</v>
      </c>
      <c r="P131" s="19" t="e">
        <v>#REF!</v>
      </c>
      <c r="Q131" s="19" t="e">
        <v>#REF!</v>
      </c>
      <c r="R131" s="19" t="e">
        <v>#REF!</v>
      </c>
      <c r="S131" s="19" t="e">
        <v>#REF!</v>
      </c>
      <c r="T131" s="19" t="e">
        <v>#REF!</v>
      </c>
      <c r="U131" s="19" t="e">
        <v>#REF!</v>
      </c>
      <c r="V131" s="19" t="e">
        <v>#REF!</v>
      </c>
      <c r="W131" s="19" t="e">
        <v>#REF!</v>
      </c>
      <c r="X131" s="19" t="e">
        <v>#REF!</v>
      </c>
      <c r="Y131" s="19" t="e">
        <v>#REF!</v>
      </c>
      <c r="Z131" s="19" t="e">
        <v>#REF!</v>
      </c>
      <c r="AA131" s="19" t="e">
        <v>#REF!</v>
      </c>
      <c r="AB131" s="19" t="e">
        <v>#REF!</v>
      </c>
      <c r="AC131" s="19" t="e">
        <v>#REF!</v>
      </c>
      <c r="AD131" s="19" t="e">
        <v>#REF!</v>
      </c>
      <c r="AE131" s="19" t="e">
        <v>#REF!</v>
      </c>
      <c r="AF131" s="19" t="e">
        <v>#REF!</v>
      </c>
      <c r="AG131" s="19" t="e">
        <v>#REF!</v>
      </c>
      <c r="AH131" s="19" t="e">
        <v>#REF!</v>
      </c>
      <c r="AI131" s="19" t="e">
        <v>#REF!</v>
      </c>
      <c r="AJ131" s="19" t="e">
        <v>#REF!</v>
      </c>
      <c r="AK131" s="19" t="e">
        <v>#REF!</v>
      </c>
      <c r="AL131" s="19" t="e">
        <v>#REF!</v>
      </c>
      <c r="AM131" s="19" t="e">
        <v>#REF!</v>
      </c>
      <c r="AN131" s="19" t="e">
        <v>#REF!</v>
      </c>
      <c r="AO131" s="19" t="e">
        <v>#REF!</v>
      </c>
      <c r="AP131" s="19" t="e">
        <v>#REF!</v>
      </c>
      <c r="AQ131" s="19" t="e">
        <v>#REF!</v>
      </c>
      <c r="AR131" s="19" t="e">
        <v>#REF!</v>
      </c>
      <c r="AS131" s="19" t="e">
        <v>#REF!</v>
      </c>
      <c r="AT131" s="19" t="e">
        <v>#REF!</v>
      </c>
      <c r="AU131" s="19" t="e">
        <v>#REF!</v>
      </c>
      <c r="AV131" s="19" t="e">
        <v>#REF!</v>
      </c>
      <c r="AW131" s="19" t="e">
        <v>#REF!</v>
      </c>
      <c r="AX131" s="19" t="e">
        <v>#REF!</v>
      </c>
      <c r="AY131" s="19" t="e">
        <v>#REF!</v>
      </c>
      <c r="AZ131" s="19" t="e">
        <v>#REF!</v>
      </c>
      <c r="BA131" s="19" t="e">
        <v>#REF!</v>
      </c>
    </row>
    <row r="132" spans="2:53">
      <c r="B132" t="s">
        <v>39</v>
      </c>
      <c r="C132" s="19" t="e">
        <v>#REF!</v>
      </c>
      <c r="D132" s="19" t="e">
        <v>#REF!</v>
      </c>
      <c r="E132" s="19" t="e">
        <v>#REF!</v>
      </c>
      <c r="F132" s="19" t="e">
        <v>#REF!</v>
      </c>
      <c r="G132" s="19" t="e">
        <v>#REF!</v>
      </c>
      <c r="H132" s="19" t="e">
        <v>#REF!</v>
      </c>
      <c r="I132" s="19" t="e">
        <v>#REF!</v>
      </c>
      <c r="J132" s="19" t="e">
        <v>#REF!</v>
      </c>
      <c r="K132" s="19" t="e">
        <v>#REF!</v>
      </c>
      <c r="L132" s="19" t="e">
        <v>#REF!</v>
      </c>
      <c r="M132" s="19" t="e">
        <v>#REF!</v>
      </c>
      <c r="N132" s="19" t="e">
        <v>#REF!</v>
      </c>
      <c r="O132" s="19" t="e">
        <v>#REF!</v>
      </c>
      <c r="P132" s="19" t="e">
        <v>#REF!</v>
      </c>
      <c r="Q132" s="19" t="e">
        <v>#REF!</v>
      </c>
      <c r="R132" s="19" t="e">
        <v>#REF!</v>
      </c>
      <c r="S132" s="19" t="e">
        <v>#REF!</v>
      </c>
      <c r="T132" s="19" t="e">
        <v>#REF!</v>
      </c>
      <c r="U132" s="19" t="e">
        <v>#REF!</v>
      </c>
      <c r="V132" s="19" t="e">
        <v>#REF!</v>
      </c>
      <c r="W132" s="19" t="e">
        <v>#REF!</v>
      </c>
      <c r="X132" s="19" t="e">
        <v>#REF!</v>
      </c>
      <c r="Y132" s="19" t="e">
        <v>#REF!</v>
      </c>
      <c r="Z132" s="19" t="e">
        <v>#REF!</v>
      </c>
      <c r="AA132" s="19" t="e">
        <v>#REF!</v>
      </c>
      <c r="AB132" s="19" t="e">
        <v>#REF!</v>
      </c>
      <c r="AC132" s="19" t="e">
        <v>#REF!</v>
      </c>
      <c r="AD132" s="19" t="e">
        <v>#REF!</v>
      </c>
      <c r="AE132" s="19" t="e">
        <v>#REF!</v>
      </c>
      <c r="AF132" s="19" t="e">
        <v>#REF!</v>
      </c>
      <c r="AG132" s="19" t="e">
        <v>#REF!</v>
      </c>
      <c r="AH132" s="19" t="e">
        <v>#REF!</v>
      </c>
      <c r="AI132" s="19" t="e">
        <v>#REF!</v>
      </c>
      <c r="AJ132" s="19" t="e">
        <v>#REF!</v>
      </c>
      <c r="AK132" s="19" t="e">
        <v>#REF!</v>
      </c>
      <c r="AL132" s="19" t="e">
        <v>#REF!</v>
      </c>
      <c r="AM132" s="19" t="e">
        <v>#REF!</v>
      </c>
      <c r="AN132" s="19" t="e">
        <v>#REF!</v>
      </c>
      <c r="AO132" s="19" t="e">
        <v>#REF!</v>
      </c>
      <c r="AP132" s="19" t="e">
        <v>#REF!</v>
      </c>
      <c r="AQ132" s="19" t="e">
        <v>#REF!</v>
      </c>
      <c r="AR132" s="19" t="e">
        <v>#REF!</v>
      </c>
      <c r="AS132" s="19" t="e">
        <v>#REF!</v>
      </c>
      <c r="AT132" s="19" t="e">
        <v>#REF!</v>
      </c>
      <c r="AU132" s="19" t="e">
        <v>#REF!</v>
      </c>
      <c r="AV132" s="19" t="e">
        <v>#REF!</v>
      </c>
      <c r="AW132" s="19" t="e">
        <v>#REF!</v>
      </c>
      <c r="AX132" s="19" t="e">
        <v>#REF!</v>
      </c>
      <c r="AY132" s="19" t="e">
        <v>#REF!</v>
      </c>
      <c r="AZ132" s="19" t="e">
        <v>#REF!</v>
      </c>
      <c r="BA132" s="19" t="e">
        <v>#REF!</v>
      </c>
    </row>
    <row r="133" spans="2:53">
      <c r="B133" t="s">
        <v>40</v>
      </c>
      <c r="C133" s="19" t="e">
        <v>#REF!</v>
      </c>
      <c r="D133" s="19" t="e">
        <v>#REF!</v>
      </c>
      <c r="E133" s="19" t="e">
        <v>#REF!</v>
      </c>
      <c r="F133" s="19" t="e">
        <v>#REF!</v>
      </c>
      <c r="G133" s="19" t="e">
        <v>#REF!</v>
      </c>
      <c r="H133" s="19" t="e">
        <v>#REF!</v>
      </c>
      <c r="I133" s="19" t="e">
        <v>#REF!</v>
      </c>
      <c r="J133" s="19" t="e">
        <v>#REF!</v>
      </c>
      <c r="K133" s="19" t="e">
        <v>#REF!</v>
      </c>
      <c r="L133" s="19" t="e">
        <v>#REF!</v>
      </c>
      <c r="M133" s="19" t="e">
        <v>#REF!</v>
      </c>
      <c r="N133" s="19" t="e">
        <v>#REF!</v>
      </c>
      <c r="O133" s="19" t="e">
        <v>#REF!</v>
      </c>
      <c r="P133" s="19" t="e">
        <v>#REF!</v>
      </c>
      <c r="Q133" s="19" t="e">
        <v>#REF!</v>
      </c>
      <c r="R133" s="19" t="e">
        <v>#REF!</v>
      </c>
      <c r="S133" s="19" t="e">
        <v>#REF!</v>
      </c>
      <c r="T133" s="19" t="e">
        <v>#REF!</v>
      </c>
      <c r="U133" s="19" t="e">
        <v>#REF!</v>
      </c>
      <c r="V133" s="19" t="e">
        <v>#REF!</v>
      </c>
      <c r="W133" s="19" t="e">
        <v>#REF!</v>
      </c>
      <c r="X133" s="19" t="e">
        <v>#REF!</v>
      </c>
      <c r="Y133" s="19" t="e">
        <v>#REF!</v>
      </c>
      <c r="Z133" s="19" t="e">
        <v>#REF!</v>
      </c>
      <c r="AA133" s="19" t="e">
        <v>#REF!</v>
      </c>
      <c r="AB133" s="19" t="e">
        <v>#REF!</v>
      </c>
      <c r="AC133" s="19" t="e">
        <v>#REF!</v>
      </c>
      <c r="AD133" s="19" t="e">
        <v>#REF!</v>
      </c>
      <c r="AE133" s="19" t="e">
        <v>#REF!</v>
      </c>
      <c r="AF133" s="19" t="e">
        <v>#REF!</v>
      </c>
      <c r="AG133" s="19" t="e">
        <v>#REF!</v>
      </c>
      <c r="AH133" s="19" t="e">
        <v>#REF!</v>
      </c>
      <c r="AI133" s="19" t="e">
        <v>#REF!</v>
      </c>
      <c r="AJ133" s="19" t="e">
        <v>#REF!</v>
      </c>
      <c r="AK133" s="19" t="e">
        <v>#REF!</v>
      </c>
      <c r="AL133" s="19" t="e">
        <v>#REF!</v>
      </c>
      <c r="AM133" s="19" t="e">
        <v>#REF!</v>
      </c>
      <c r="AN133" s="19" t="e">
        <v>#REF!</v>
      </c>
      <c r="AO133" s="19" t="e">
        <v>#REF!</v>
      </c>
      <c r="AP133" s="19" t="e">
        <v>#REF!</v>
      </c>
      <c r="AQ133" s="19" t="e">
        <v>#REF!</v>
      </c>
      <c r="AR133" s="19" t="e">
        <v>#REF!</v>
      </c>
      <c r="AS133" s="19" t="e">
        <v>#REF!</v>
      </c>
      <c r="AT133" s="19" t="e">
        <v>#REF!</v>
      </c>
      <c r="AU133" s="19" t="e">
        <v>#REF!</v>
      </c>
      <c r="AV133" s="19" t="e">
        <v>#REF!</v>
      </c>
      <c r="AW133" s="19" t="e">
        <v>#REF!</v>
      </c>
      <c r="AX133" s="19" t="e">
        <v>#REF!</v>
      </c>
      <c r="AY133" s="19" t="e">
        <v>#REF!</v>
      </c>
      <c r="AZ133" s="19" t="e">
        <v>#REF!</v>
      </c>
      <c r="BA133" s="19" t="e">
        <v>#REF!</v>
      </c>
    </row>
    <row r="134" spans="2:53">
      <c r="B134" t="s">
        <v>41</v>
      </c>
      <c r="C134" s="19" t="e">
        <v>#REF!</v>
      </c>
      <c r="D134" s="19" t="e">
        <v>#REF!</v>
      </c>
      <c r="E134" s="19" t="e">
        <v>#REF!</v>
      </c>
      <c r="F134" s="19" t="e">
        <v>#REF!</v>
      </c>
      <c r="G134" s="19" t="e">
        <v>#REF!</v>
      </c>
      <c r="H134" s="19" t="e">
        <v>#REF!</v>
      </c>
      <c r="I134" s="19" t="e">
        <v>#REF!</v>
      </c>
      <c r="J134" s="19" t="e">
        <v>#REF!</v>
      </c>
      <c r="K134" s="19" t="e">
        <v>#REF!</v>
      </c>
      <c r="L134" s="19" t="e">
        <v>#REF!</v>
      </c>
      <c r="M134" s="19" t="e">
        <v>#REF!</v>
      </c>
      <c r="N134" s="19" t="e">
        <v>#REF!</v>
      </c>
      <c r="O134" s="19" t="e">
        <v>#REF!</v>
      </c>
      <c r="P134" s="19" t="e">
        <v>#REF!</v>
      </c>
      <c r="Q134" s="19" t="e">
        <v>#REF!</v>
      </c>
      <c r="R134" s="19" t="e">
        <v>#REF!</v>
      </c>
      <c r="S134" s="19" t="e">
        <v>#REF!</v>
      </c>
      <c r="T134" s="19" t="e">
        <v>#REF!</v>
      </c>
      <c r="U134" s="19" t="e">
        <v>#REF!</v>
      </c>
      <c r="V134" s="19" t="e">
        <v>#REF!</v>
      </c>
      <c r="W134" s="19" t="e">
        <v>#REF!</v>
      </c>
      <c r="X134" s="19" t="e">
        <v>#REF!</v>
      </c>
      <c r="Y134" s="19" t="e">
        <v>#REF!</v>
      </c>
      <c r="Z134" s="19" t="e">
        <v>#REF!</v>
      </c>
      <c r="AA134" s="19" t="e">
        <v>#REF!</v>
      </c>
      <c r="AB134" s="19" t="e">
        <v>#REF!</v>
      </c>
      <c r="AC134" s="19" t="e">
        <v>#REF!</v>
      </c>
      <c r="AD134" s="19" t="e">
        <v>#REF!</v>
      </c>
      <c r="AE134" s="19" t="e">
        <v>#REF!</v>
      </c>
      <c r="AF134" s="19" t="e">
        <v>#REF!</v>
      </c>
      <c r="AG134" s="19" t="e">
        <v>#REF!</v>
      </c>
      <c r="AH134" s="19" t="e">
        <v>#REF!</v>
      </c>
      <c r="AI134" s="19" t="e">
        <v>#REF!</v>
      </c>
      <c r="AJ134" s="19" t="e">
        <v>#REF!</v>
      </c>
      <c r="AK134" s="19" t="e">
        <v>#REF!</v>
      </c>
      <c r="AL134" s="19" t="e">
        <v>#REF!</v>
      </c>
      <c r="AM134" s="19" t="e">
        <v>#REF!</v>
      </c>
      <c r="AN134" s="19" t="e">
        <v>#REF!</v>
      </c>
      <c r="AO134" s="19" t="e">
        <v>#REF!</v>
      </c>
      <c r="AP134" s="19" t="e">
        <v>#REF!</v>
      </c>
      <c r="AQ134" s="19" t="e">
        <v>#REF!</v>
      </c>
      <c r="AR134" s="19" t="e">
        <v>#REF!</v>
      </c>
      <c r="AS134" s="19" t="e">
        <v>#REF!</v>
      </c>
      <c r="AT134" s="19" t="e">
        <v>#REF!</v>
      </c>
      <c r="AU134" s="19" t="e">
        <v>#REF!</v>
      </c>
      <c r="AV134" s="19" t="e">
        <v>#REF!</v>
      </c>
      <c r="AW134" s="19" t="e">
        <v>#REF!</v>
      </c>
      <c r="AX134" s="19" t="e">
        <v>#REF!</v>
      </c>
      <c r="AY134" s="19" t="e">
        <v>#REF!</v>
      </c>
      <c r="AZ134" s="19" t="e">
        <v>#REF!</v>
      </c>
      <c r="BA134" s="19" t="e">
        <v>#REF!</v>
      </c>
    </row>
    <row r="135" spans="2:53">
      <c r="B135" t="s">
        <v>42</v>
      </c>
      <c r="C135" s="19" t="e">
        <v>#REF!</v>
      </c>
      <c r="D135" s="19" t="e">
        <v>#REF!</v>
      </c>
      <c r="E135" s="19" t="e">
        <v>#REF!</v>
      </c>
      <c r="F135" s="19" t="e">
        <v>#REF!</v>
      </c>
      <c r="G135" s="19" t="e">
        <v>#REF!</v>
      </c>
      <c r="H135" s="19" t="e">
        <v>#REF!</v>
      </c>
      <c r="I135" s="19" t="e">
        <v>#REF!</v>
      </c>
      <c r="J135" s="19" t="e">
        <v>#REF!</v>
      </c>
      <c r="K135" s="19" t="e">
        <v>#REF!</v>
      </c>
      <c r="L135" s="19" t="e">
        <v>#REF!</v>
      </c>
      <c r="M135" s="19" t="e">
        <v>#REF!</v>
      </c>
      <c r="N135" s="19" t="e">
        <v>#REF!</v>
      </c>
      <c r="O135" s="19" t="e">
        <v>#REF!</v>
      </c>
      <c r="P135" s="19" t="e">
        <v>#REF!</v>
      </c>
      <c r="Q135" s="19" t="e">
        <v>#REF!</v>
      </c>
      <c r="R135" s="19" t="e">
        <v>#REF!</v>
      </c>
      <c r="S135" s="19" t="e">
        <v>#REF!</v>
      </c>
      <c r="T135" s="19" t="e">
        <v>#REF!</v>
      </c>
      <c r="U135" s="19" t="e">
        <v>#REF!</v>
      </c>
      <c r="V135" s="19" t="e">
        <v>#REF!</v>
      </c>
      <c r="W135" s="19" t="e">
        <v>#REF!</v>
      </c>
      <c r="X135" s="19" t="e">
        <v>#REF!</v>
      </c>
      <c r="Y135" s="19" t="e">
        <v>#REF!</v>
      </c>
      <c r="Z135" s="19" t="e">
        <v>#REF!</v>
      </c>
      <c r="AA135" s="19" t="e">
        <v>#REF!</v>
      </c>
      <c r="AB135" s="19" t="e">
        <v>#REF!</v>
      </c>
      <c r="AC135" s="19" t="e">
        <v>#REF!</v>
      </c>
      <c r="AD135" s="19" t="e">
        <v>#REF!</v>
      </c>
      <c r="AE135" s="19" t="e">
        <v>#REF!</v>
      </c>
      <c r="AF135" s="19" t="e">
        <v>#REF!</v>
      </c>
      <c r="AG135" s="19" t="e">
        <v>#REF!</v>
      </c>
      <c r="AH135" s="19" t="e">
        <v>#REF!</v>
      </c>
      <c r="AI135" s="19" t="e">
        <v>#REF!</v>
      </c>
      <c r="AJ135" s="19" t="e">
        <v>#REF!</v>
      </c>
      <c r="AK135" s="19" t="e">
        <v>#REF!</v>
      </c>
      <c r="AL135" s="19" t="e">
        <v>#REF!</v>
      </c>
      <c r="AM135" s="19" t="e">
        <v>#REF!</v>
      </c>
      <c r="AN135" s="19" t="e">
        <v>#REF!</v>
      </c>
      <c r="AO135" s="19" t="e">
        <v>#REF!</v>
      </c>
      <c r="AP135" s="19" t="e">
        <v>#REF!</v>
      </c>
      <c r="AQ135" s="19" t="e">
        <v>#REF!</v>
      </c>
      <c r="AR135" s="19" t="e">
        <v>#REF!</v>
      </c>
      <c r="AS135" s="19" t="e">
        <v>#REF!</v>
      </c>
      <c r="AT135" s="19" t="e">
        <v>#REF!</v>
      </c>
      <c r="AU135" s="19" t="e">
        <v>#REF!</v>
      </c>
      <c r="AV135" s="19" t="e">
        <v>#REF!</v>
      </c>
      <c r="AW135" s="19" t="e">
        <v>#REF!</v>
      </c>
      <c r="AX135" s="19" t="e">
        <v>#REF!</v>
      </c>
      <c r="AY135" s="19" t="e">
        <v>#REF!</v>
      </c>
      <c r="AZ135" s="19" t="e">
        <v>#REF!</v>
      </c>
      <c r="BA135" s="19" t="e">
        <v>#REF!</v>
      </c>
    </row>
    <row r="136" spans="2:53">
      <c r="B136" t="s">
        <v>43</v>
      </c>
      <c r="C136" s="19" t="e">
        <v>#REF!</v>
      </c>
      <c r="D136" s="19" t="e">
        <v>#REF!</v>
      </c>
      <c r="E136" s="19" t="e">
        <v>#REF!</v>
      </c>
      <c r="F136" s="19" t="e">
        <v>#REF!</v>
      </c>
      <c r="G136" s="19" t="e">
        <v>#REF!</v>
      </c>
      <c r="H136" s="19" t="e">
        <v>#REF!</v>
      </c>
      <c r="I136" s="19" t="e">
        <v>#REF!</v>
      </c>
      <c r="J136" s="19" t="e">
        <v>#REF!</v>
      </c>
      <c r="K136" s="19" t="e">
        <v>#REF!</v>
      </c>
      <c r="L136" s="19" t="e">
        <v>#REF!</v>
      </c>
      <c r="M136" s="19" t="e">
        <v>#REF!</v>
      </c>
      <c r="N136" s="19" t="e">
        <v>#REF!</v>
      </c>
      <c r="O136" s="19" t="e">
        <v>#REF!</v>
      </c>
      <c r="P136" s="19" t="e">
        <v>#REF!</v>
      </c>
      <c r="Q136" s="19" t="e">
        <v>#REF!</v>
      </c>
      <c r="R136" s="19" t="e">
        <v>#REF!</v>
      </c>
      <c r="S136" s="19" t="e">
        <v>#REF!</v>
      </c>
      <c r="T136" s="19" t="e">
        <v>#REF!</v>
      </c>
      <c r="U136" s="19" t="e">
        <v>#REF!</v>
      </c>
      <c r="V136" s="19" t="e">
        <v>#REF!</v>
      </c>
      <c r="W136" s="19" t="e">
        <v>#REF!</v>
      </c>
      <c r="X136" s="19" t="e">
        <v>#REF!</v>
      </c>
      <c r="Y136" s="19" t="e">
        <v>#REF!</v>
      </c>
      <c r="Z136" s="19" t="e">
        <v>#REF!</v>
      </c>
      <c r="AA136" s="19" t="e">
        <v>#REF!</v>
      </c>
      <c r="AB136" s="19" t="e">
        <v>#REF!</v>
      </c>
      <c r="AC136" s="19" t="e">
        <v>#REF!</v>
      </c>
      <c r="AD136" s="19" t="e">
        <v>#REF!</v>
      </c>
      <c r="AE136" s="19" t="e">
        <v>#REF!</v>
      </c>
      <c r="AF136" s="19" t="e">
        <v>#REF!</v>
      </c>
      <c r="AG136" s="19" t="e">
        <v>#REF!</v>
      </c>
      <c r="AH136" s="19" t="e">
        <v>#REF!</v>
      </c>
      <c r="AI136" s="19" t="e">
        <v>#REF!</v>
      </c>
      <c r="AJ136" s="19" t="e">
        <v>#REF!</v>
      </c>
      <c r="AK136" s="19" t="e">
        <v>#REF!</v>
      </c>
      <c r="AL136" s="19" t="e">
        <v>#REF!</v>
      </c>
      <c r="AM136" s="19" t="e">
        <v>#REF!</v>
      </c>
      <c r="AN136" s="19" t="e">
        <v>#REF!</v>
      </c>
      <c r="AO136" s="19" t="e">
        <v>#REF!</v>
      </c>
      <c r="AP136" s="19" t="e">
        <v>#REF!</v>
      </c>
      <c r="AQ136" s="19" t="e">
        <v>#REF!</v>
      </c>
      <c r="AR136" s="19" t="e">
        <v>#REF!</v>
      </c>
      <c r="AS136" s="19" t="e">
        <v>#REF!</v>
      </c>
      <c r="AT136" s="19" t="e">
        <v>#REF!</v>
      </c>
      <c r="AU136" s="19" t="e">
        <v>#REF!</v>
      </c>
      <c r="AV136" s="19" t="e">
        <v>#REF!</v>
      </c>
      <c r="AW136" s="19" t="e">
        <v>#REF!</v>
      </c>
      <c r="AX136" s="19" t="e">
        <v>#REF!</v>
      </c>
      <c r="AY136" s="19" t="e">
        <v>#REF!</v>
      </c>
      <c r="AZ136" s="19" t="e">
        <v>#REF!</v>
      </c>
      <c r="BA136" s="19" t="e">
        <v>#REF!</v>
      </c>
    </row>
    <row r="137" spans="2:53">
      <c r="B137" t="s">
        <v>44</v>
      </c>
      <c r="C137" s="19" t="e">
        <v>#REF!</v>
      </c>
      <c r="D137" s="19" t="e">
        <v>#REF!</v>
      </c>
      <c r="E137" s="19" t="e">
        <v>#REF!</v>
      </c>
      <c r="F137" s="19" t="e">
        <v>#REF!</v>
      </c>
      <c r="G137" s="19" t="e">
        <v>#REF!</v>
      </c>
      <c r="H137" s="19" t="e">
        <v>#REF!</v>
      </c>
      <c r="I137" s="19" t="e">
        <v>#REF!</v>
      </c>
      <c r="J137" s="19" t="e">
        <v>#REF!</v>
      </c>
      <c r="K137" s="19" t="e">
        <v>#REF!</v>
      </c>
      <c r="L137" s="19" t="e">
        <v>#REF!</v>
      </c>
      <c r="M137" s="19" t="e">
        <v>#REF!</v>
      </c>
      <c r="N137" s="19" t="e">
        <v>#REF!</v>
      </c>
      <c r="O137" s="19" t="e">
        <v>#REF!</v>
      </c>
      <c r="P137" s="19" t="e">
        <v>#REF!</v>
      </c>
      <c r="Q137" s="19" t="e">
        <v>#REF!</v>
      </c>
      <c r="R137" s="19" t="e">
        <v>#REF!</v>
      </c>
      <c r="S137" s="19" t="e">
        <v>#REF!</v>
      </c>
      <c r="T137" s="19" t="e">
        <v>#REF!</v>
      </c>
      <c r="U137" s="19" t="e">
        <v>#REF!</v>
      </c>
      <c r="V137" s="19" t="e">
        <v>#REF!</v>
      </c>
      <c r="W137" s="19" t="e">
        <v>#REF!</v>
      </c>
      <c r="X137" s="19" t="e">
        <v>#REF!</v>
      </c>
      <c r="Y137" s="19" t="e">
        <v>#REF!</v>
      </c>
      <c r="Z137" s="19" t="e">
        <v>#REF!</v>
      </c>
      <c r="AA137" s="19" t="e">
        <v>#REF!</v>
      </c>
      <c r="AB137" s="19" t="e">
        <v>#REF!</v>
      </c>
      <c r="AC137" s="19" t="e">
        <v>#REF!</v>
      </c>
      <c r="AD137" s="19" t="e">
        <v>#REF!</v>
      </c>
      <c r="AE137" s="19" t="e">
        <v>#REF!</v>
      </c>
      <c r="AF137" s="19" t="e">
        <v>#REF!</v>
      </c>
      <c r="AG137" s="19" t="e">
        <v>#REF!</v>
      </c>
      <c r="AH137" s="19" t="e">
        <v>#REF!</v>
      </c>
      <c r="AI137" s="19" t="e">
        <v>#REF!</v>
      </c>
      <c r="AJ137" s="19" t="e">
        <v>#REF!</v>
      </c>
      <c r="AK137" s="19" t="e">
        <v>#REF!</v>
      </c>
      <c r="AL137" s="19" t="e">
        <v>#REF!</v>
      </c>
      <c r="AM137" s="19" t="e">
        <v>#REF!</v>
      </c>
      <c r="AN137" s="19" t="e">
        <v>#REF!</v>
      </c>
      <c r="AO137" s="19" t="e">
        <v>#REF!</v>
      </c>
      <c r="AP137" s="19" t="e">
        <v>#REF!</v>
      </c>
      <c r="AQ137" s="19" t="e">
        <v>#REF!</v>
      </c>
      <c r="AR137" s="19" t="e">
        <v>#REF!</v>
      </c>
      <c r="AS137" s="19" t="e">
        <v>#REF!</v>
      </c>
      <c r="AT137" s="19" t="e">
        <v>#REF!</v>
      </c>
      <c r="AU137" s="19" t="e">
        <v>#REF!</v>
      </c>
      <c r="AV137" s="19" t="e">
        <v>#REF!</v>
      </c>
      <c r="AW137" s="19" t="e">
        <v>#REF!</v>
      </c>
      <c r="AX137" s="19" t="e">
        <v>#REF!</v>
      </c>
      <c r="AY137" s="19" t="e">
        <v>#REF!</v>
      </c>
      <c r="AZ137" s="19" t="e">
        <v>#REF!</v>
      </c>
      <c r="BA137" s="19" t="e">
        <v>#REF!</v>
      </c>
    </row>
    <row r="138" spans="2:53">
      <c r="B138" t="s">
        <v>45</v>
      </c>
      <c r="C138" s="19" t="e">
        <v>#REF!</v>
      </c>
      <c r="D138" s="19" t="e">
        <v>#REF!</v>
      </c>
      <c r="E138" s="19" t="e">
        <v>#REF!</v>
      </c>
      <c r="F138" s="19" t="e">
        <v>#REF!</v>
      </c>
      <c r="G138" s="19" t="e">
        <v>#REF!</v>
      </c>
      <c r="H138" s="19" t="e">
        <v>#REF!</v>
      </c>
      <c r="I138" s="19" t="e">
        <v>#REF!</v>
      </c>
      <c r="J138" s="19" t="e">
        <v>#REF!</v>
      </c>
      <c r="K138" s="19" t="e">
        <v>#REF!</v>
      </c>
      <c r="L138" s="19" t="e">
        <v>#REF!</v>
      </c>
      <c r="M138" s="19" t="e">
        <v>#REF!</v>
      </c>
      <c r="N138" s="19" t="e">
        <v>#REF!</v>
      </c>
      <c r="O138" s="19" t="e">
        <v>#REF!</v>
      </c>
      <c r="P138" s="19" t="e">
        <v>#REF!</v>
      </c>
      <c r="Q138" s="19" t="e">
        <v>#REF!</v>
      </c>
      <c r="R138" s="19" t="e">
        <v>#REF!</v>
      </c>
      <c r="S138" s="19" t="e">
        <v>#REF!</v>
      </c>
      <c r="T138" s="19" t="e">
        <v>#REF!</v>
      </c>
      <c r="U138" s="19" t="e">
        <v>#REF!</v>
      </c>
      <c r="V138" s="19" t="e">
        <v>#REF!</v>
      </c>
      <c r="W138" s="19" t="e">
        <v>#REF!</v>
      </c>
      <c r="X138" s="19" t="e">
        <v>#REF!</v>
      </c>
      <c r="Y138" s="19" t="e">
        <v>#REF!</v>
      </c>
      <c r="Z138" s="19" t="e">
        <v>#REF!</v>
      </c>
      <c r="AA138" s="19" t="e">
        <v>#REF!</v>
      </c>
      <c r="AB138" s="19" t="e">
        <v>#REF!</v>
      </c>
      <c r="AC138" s="19" t="e">
        <v>#REF!</v>
      </c>
      <c r="AD138" s="19" t="e">
        <v>#REF!</v>
      </c>
      <c r="AE138" s="19" t="e">
        <v>#REF!</v>
      </c>
      <c r="AF138" s="19" t="e">
        <v>#REF!</v>
      </c>
      <c r="AG138" s="19" t="e">
        <v>#REF!</v>
      </c>
      <c r="AH138" s="19" t="e">
        <v>#REF!</v>
      </c>
      <c r="AI138" s="19" t="e">
        <v>#REF!</v>
      </c>
      <c r="AJ138" s="19" t="e">
        <v>#REF!</v>
      </c>
      <c r="AK138" s="19" t="e">
        <v>#REF!</v>
      </c>
      <c r="AL138" s="19" t="e">
        <v>#REF!</v>
      </c>
      <c r="AM138" s="19" t="e">
        <v>#REF!</v>
      </c>
      <c r="AN138" s="19" t="e">
        <v>#REF!</v>
      </c>
      <c r="AO138" s="19" t="e">
        <v>#REF!</v>
      </c>
      <c r="AP138" s="19" t="e">
        <v>#REF!</v>
      </c>
      <c r="AQ138" s="19" t="e">
        <v>#REF!</v>
      </c>
      <c r="AR138" s="19" t="e">
        <v>#REF!</v>
      </c>
      <c r="AS138" s="19" t="e">
        <v>#REF!</v>
      </c>
      <c r="AT138" s="19" t="e">
        <v>#REF!</v>
      </c>
      <c r="AU138" s="19" t="e">
        <v>#REF!</v>
      </c>
      <c r="AV138" s="19" t="e">
        <v>#REF!</v>
      </c>
      <c r="AW138" s="19" t="e">
        <v>#REF!</v>
      </c>
      <c r="AX138" s="19" t="e">
        <v>#REF!</v>
      </c>
      <c r="AY138" s="19" t="e">
        <v>#REF!</v>
      </c>
      <c r="AZ138" s="19" t="e">
        <v>#REF!</v>
      </c>
      <c r="BA138" s="19" t="e">
        <v>#REF!</v>
      </c>
    </row>
    <row r="139" spans="2:53">
      <c r="B139" t="s">
        <v>46</v>
      </c>
      <c r="C139" s="19" t="e">
        <v>#REF!</v>
      </c>
      <c r="D139" s="19" t="e">
        <v>#REF!</v>
      </c>
      <c r="E139" s="19" t="e">
        <v>#REF!</v>
      </c>
      <c r="F139" s="19" t="e">
        <v>#REF!</v>
      </c>
      <c r="G139" s="19" t="e">
        <v>#REF!</v>
      </c>
      <c r="H139" s="19" t="e">
        <v>#REF!</v>
      </c>
      <c r="I139" s="19" t="e">
        <v>#REF!</v>
      </c>
      <c r="J139" s="19" t="e">
        <v>#REF!</v>
      </c>
      <c r="K139" s="19" t="e">
        <v>#REF!</v>
      </c>
      <c r="L139" s="19" t="e">
        <v>#REF!</v>
      </c>
      <c r="M139" s="19" t="e">
        <v>#REF!</v>
      </c>
      <c r="N139" s="19" t="e">
        <v>#REF!</v>
      </c>
      <c r="O139" s="19" t="e">
        <v>#REF!</v>
      </c>
      <c r="P139" s="19" t="e">
        <v>#REF!</v>
      </c>
      <c r="Q139" s="19" t="e">
        <v>#REF!</v>
      </c>
      <c r="R139" s="19" t="e">
        <v>#REF!</v>
      </c>
      <c r="S139" s="19" t="e">
        <v>#REF!</v>
      </c>
      <c r="T139" s="19" t="e">
        <v>#REF!</v>
      </c>
      <c r="U139" s="19" t="e">
        <v>#REF!</v>
      </c>
      <c r="V139" s="19" t="e">
        <v>#REF!</v>
      </c>
      <c r="W139" s="19" t="e">
        <v>#REF!</v>
      </c>
      <c r="X139" s="19" t="e">
        <v>#REF!</v>
      </c>
      <c r="Y139" s="19" t="e">
        <v>#REF!</v>
      </c>
      <c r="Z139" s="19" t="e">
        <v>#REF!</v>
      </c>
      <c r="AA139" s="19" t="e">
        <v>#REF!</v>
      </c>
      <c r="AB139" s="19" t="e">
        <v>#REF!</v>
      </c>
      <c r="AC139" s="19" t="e">
        <v>#REF!</v>
      </c>
      <c r="AD139" s="19" t="e">
        <v>#REF!</v>
      </c>
      <c r="AE139" s="19" t="e">
        <v>#REF!</v>
      </c>
      <c r="AF139" s="19" t="e">
        <v>#REF!</v>
      </c>
      <c r="AG139" s="19" t="e">
        <v>#REF!</v>
      </c>
      <c r="AH139" s="19" t="e">
        <v>#REF!</v>
      </c>
      <c r="AI139" s="19" t="e">
        <v>#REF!</v>
      </c>
      <c r="AJ139" s="19" t="e">
        <v>#REF!</v>
      </c>
      <c r="AK139" s="19" t="e">
        <v>#REF!</v>
      </c>
      <c r="AL139" s="19" t="e">
        <v>#REF!</v>
      </c>
      <c r="AM139" s="19" t="e">
        <v>#REF!</v>
      </c>
      <c r="AN139" s="19" t="e">
        <v>#REF!</v>
      </c>
      <c r="AO139" s="19" t="e">
        <v>#REF!</v>
      </c>
      <c r="AP139" s="19" t="e">
        <v>#REF!</v>
      </c>
      <c r="AQ139" s="19" t="e">
        <v>#REF!</v>
      </c>
      <c r="AR139" s="19" t="e">
        <v>#REF!</v>
      </c>
      <c r="AS139" s="19" t="e">
        <v>#REF!</v>
      </c>
      <c r="AT139" s="19" t="e">
        <v>#REF!</v>
      </c>
      <c r="AU139" s="19" t="e">
        <v>#REF!</v>
      </c>
      <c r="AV139" s="19" t="e">
        <v>#REF!</v>
      </c>
      <c r="AW139" s="19" t="e">
        <v>#REF!</v>
      </c>
      <c r="AX139" s="19" t="e">
        <v>#REF!</v>
      </c>
      <c r="AY139" s="19" t="e">
        <v>#REF!</v>
      </c>
      <c r="AZ139" s="19" t="e">
        <v>#REF!</v>
      </c>
      <c r="BA139" s="19" t="e">
        <v>#REF!</v>
      </c>
    </row>
    <row r="140" spans="2:53">
      <c r="B140" t="s">
        <v>47</v>
      </c>
      <c r="C140" s="19" t="e">
        <v>#REF!</v>
      </c>
      <c r="D140" s="19" t="e">
        <v>#REF!</v>
      </c>
      <c r="E140" s="19" t="e">
        <v>#REF!</v>
      </c>
      <c r="F140" s="19" t="e">
        <v>#REF!</v>
      </c>
      <c r="G140" s="19" t="e">
        <v>#REF!</v>
      </c>
      <c r="H140" s="19" t="e">
        <v>#REF!</v>
      </c>
      <c r="I140" s="19" t="e">
        <v>#REF!</v>
      </c>
      <c r="J140" s="19" t="e">
        <v>#REF!</v>
      </c>
      <c r="K140" s="19" t="e">
        <v>#REF!</v>
      </c>
      <c r="L140" s="19" t="e">
        <v>#REF!</v>
      </c>
      <c r="M140" s="19" t="e">
        <v>#REF!</v>
      </c>
      <c r="N140" s="19" t="e">
        <v>#REF!</v>
      </c>
      <c r="O140" s="19" t="e">
        <v>#REF!</v>
      </c>
      <c r="P140" s="19" t="e">
        <v>#REF!</v>
      </c>
      <c r="Q140" s="19" t="e">
        <v>#REF!</v>
      </c>
      <c r="R140" s="19" t="e">
        <v>#REF!</v>
      </c>
      <c r="S140" s="19" t="e">
        <v>#REF!</v>
      </c>
      <c r="T140" s="19" t="e">
        <v>#REF!</v>
      </c>
      <c r="U140" s="19" t="e">
        <v>#REF!</v>
      </c>
      <c r="V140" s="19" t="e">
        <v>#REF!</v>
      </c>
      <c r="W140" s="19" t="e">
        <v>#REF!</v>
      </c>
      <c r="X140" s="19" t="e">
        <v>#REF!</v>
      </c>
      <c r="Y140" s="19" t="e">
        <v>#REF!</v>
      </c>
      <c r="Z140" s="19" t="e">
        <v>#REF!</v>
      </c>
      <c r="AA140" s="19" t="e">
        <v>#REF!</v>
      </c>
      <c r="AB140" s="19" t="e">
        <v>#REF!</v>
      </c>
      <c r="AC140" s="19" t="e">
        <v>#REF!</v>
      </c>
      <c r="AD140" s="19" t="e">
        <v>#REF!</v>
      </c>
      <c r="AE140" s="19" t="e">
        <v>#REF!</v>
      </c>
      <c r="AF140" s="19" t="e">
        <v>#REF!</v>
      </c>
      <c r="AG140" s="19" t="e">
        <v>#REF!</v>
      </c>
      <c r="AH140" s="19" t="e">
        <v>#REF!</v>
      </c>
      <c r="AI140" s="19" t="e">
        <v>#REF!</v>
      </c>
      <c r="AJ140" s="19" t="e">
        <v>#REF!</v>
      </c>
      <c r="AK140" s="19" t="e">
        <v>#REF!</v>
      </c>
      <c r="AL140" s="19" t="e">
        <v>#REF!</v>
      </c>
      <c r="AM140" s="19" t="e">
        <v>#REF!</v>
      </c>
      <c r="AN140" s="19" t="e">
        <v>#REF!</v>
      </c>
      <c r="AO140" s="19" t="e">
        <v>#REF!</v>
      </c>
      <c r="AP140" s="19" t="e">
        <v>#REF!</v>
      </c>
      <c r="AQ140" s="19" t="e">
        <v>#REF!</v>
      </c>
      <c r="AR140" s="19" t="e">
        <v>#REF!</v>
      </c>
      <c r="AS140" s="19" t="e">
        <v>#REF!</v>
      </c>
      <c r="AT140" s="19" t="e">
        <v>#REF!</v>
      </c>
      <c r="AU140" s="19" t="e">
        <v>#REF!</v>
      </c>
      <c r="AV140" s="19" t="e">
        <v>#REF!</v>
      </c>
      <c r="AW140" s="19" t="e">
        <v>#REF!</v>
      </c>
      <c r="AX140" s="19" t="e">
        <v>#REF!</v>
      </c>
      <c r="AY140" s="19" t="e">
        <v>#REF!</v>
      </c>
      <c r="AZ140" s="19" t="e">
        <v>#REF!</v>
      </c>
      <c r="BA140" s="19" t="e">
        <v>#REF!</v>
      </c>
    </row>
    <row r="141" spans="2:53">
      <c r="B141" t="s">
        <v>48</v>
      </c>
      <c r="C141" s="19" t="e">
        <v>#REF!</v>
      </c>
      <c r="D141" s="19" t="e">
        <v>#REF!</v>
      </c>
      <c r="E141" s="19" t="e">
        <v>#REF!</v>
      </c>
      <c r="F141" s="19" t="e">
        <v>#REF!</v>
      </c>
      <c r="G141" s="19" t="e">
        <v>#REF!</v>
      </c>
      <c r="H141" s="19" t="e">
        <v>#REF!</v>
      </c>
      <c r="I141" s="19" t="e">
        <v>#REF!</v>
      </c>
      <c r="J141" s="19" t="e">
        <v>#REF!</v>
      </c>
      <c r="K141" s="19" t="e">
        <v>#REF!</v>
      </c>
      <c r="L141" s="19" t="e">
        <v>#REF!</v>
      </c>
      <c r="M141" s="19" t="e">
        <v>#REF!</v>
      </c>
      <c r="N141" s="19" t="e">
        <v>#REF!</v>
      </c>
      <c r="O141" s="19" t="e">
        <v>#REF!</v>
      </c>
      <c r="P141" s="19" t="e">
        <v>#REF!</v>
      </c>
      <c r="Q141" s="19" t="e">
        <v>#REF!</v>
      </c>
      <c r="R141" s="19" t="e">
        <v>#REF!</v>
      </c>
      <c r="S141" s="19" t="e">
        <v>#REF!</v>
      </c>
      <c r="T141" s="19" t="e">
        <v>#REF!</v>
      </c>
      <c r="U141" s="19" t="e">
        <v>#REF!</v>
      </c>
      <c r="V141" s="19" t="e">
        <v>#REF!</v>
      </c>
      <c r="W141" s="19" t="e">
        <v>#REF!</v>
      </c>
      <c r="X141" s="19" t="e">
        <v>#REF!</v>
      </c>
      <c r="Y141" s="19" t="e">
        <v>#REF!</v>
      </c>
      <c r="Z141" s="19" t="e">
        <v>#REF!</v>
      </c>
      <c r="AA141" s="19" t="e">
        <v>#REF!</v>
      </c>
      <c r="AB141" s="19" t="e">
        <v>#REF!</v>
      </c>
      <c r="AC141" s="19" t="e">
        <v>#REF!</v>
      </c>
      <c r="AD141" s="19" t="e">
        <v>#REF!</v>
      </c>
      <c r="AE141" s="19" t="e">
        <v>#REF!</v>
      </c>
      <c r="AF141" s="19" t="e">
        <v>#REF!</v>
      </c>
      <c r="AG141" s="19" t="e">
        <v>#REF!</v>
      </c>
      <c r="AH141" s="19" t="e">
        <v>#REF!</v>
      </c>
      <c r="AI141" s="19" t="e">
        <v>#REF!</v>
      </c>
      <c r="AJ141" s="19" t="e">
        <v>#REF!</v>
      </c>
      <c r="AK141" s="19" t="e">
        <v>#REF!</v>
      </c>
      <c r="AL141" s="19" t="e">
        <v>#REF!</v>
      </c>
      <c r="AM141" s="19" t="e">
        <v>#REF!</v>
      </c>
      <c r="AN141" s="19" t="e">
        <v>#REF!</v>
      </c>
      <c r="AO141" s="19" t="e">
        <v>#REF!</v>
      </c>
      <c r="AP141" s="19" t="e">
        <v>#REF!</v>
      </c>
      <c r="AQ141" s="19" t="e">
        <v>#REF!</v>
      </c>
      <c r="AR141" s="19" t="e">
        <v>#REF!</v>
      </c>
      <c r="AS141" s="19" t="e">
        <v>#REF!</v>
      </c>
      <c r="AT141" s="19" t="e">
        <v>#REF!</v>
      </c>
      <c r="AU141" s="19" t="e">
        <v>#REF!</v>
      </c>
      <c r="AV141" s="19" t="e">
        <v>#REF!</v>
      </c>
      <c r="AW141" s="19" t="e">
        <v>#REF!</v>
      </c>
      <c r="AX141" s="19" t="e">
        <v>#REF!</v>
      </c>
      <c r="AY141" s="19" t="e">
        <v>#REF!</v>
      </c>
      <c r="AZ141" s="19" t="e">
        <v>#REF!</v>
      </c>
      <c r="BA141" s="19" t="e">
        <v>#REF!</v>
      </c>
    </row>
    <row r="142" spans="2:53">
      <c r="B142" t="s">
        <v>49</v>
      </c>
      <c r="C142" s="19" t="e">
        <v>#REF!</v>
      </c>
      <c r="D142" s="19" t="e">
        <v>#REF!</v>
      </c>
      <c r="E142" s="19" t="e">
        <v>#REF!</v>
      </c>
      <c r="F142" s="19" t="e">
        <v>#REF!</v>
      </c>
      <c r="G142" s="19" t="e">
        <v>#REF!</v>
      </c>
      <c r="H142" s="19" t="e">
        <v>#REF!</v>
      </c>
      <c r="I142" s="19" t="e">
        <v>#REF!</v>
      </c>
      <c r="J142" s="19" t="e">
        <v>#REF!</v>
      </c>
      <c r="K142" s="19" t="e">
        <v>#REF!</v>
      </c>
      <c r="L142" s="19" t="e">
        <v>#REF!</v>
      </c>
      <c r="M142" s="19" t="e">
        <v>#REF!</v>
      </c>
      <c r="N142" s="19" t="e">
        <v>#REF!</v>
      </c>
      <c r="O142" s="19" t="e">
        <v>#REF!</v>
      </c>
      <c r="P142" s="19" t="e">
        <v>#REF!</v>
      </c>
      <c r="Q142" s="19" t="e">
        <v>#REF!</v>
      </c>
      <c r="R142" s="19" t="e">
        <v>#REF!</v>
      </c>
      <c r="S142" s="19" t="e">
        <v>#REF!</v>
      </c>
      <c r="T142" s="19" t="e">
        <v>#REF!</v>
      </c>
      <c r="U142" s="19" t="e">
        <v>#REF!</v>
      </c>
      <c r="V142" s="19" t="e">
        <v>#REF!</v>
      </c>
      <c r="W142" s="19" t="e">
        <v>#REF!</v>
      </c>
      <c r="X142" s="19" t="e">
        <v>#REF!</v>
      </c>
      <c r="Y142" s="19" t="e">
        <v>#REF!</v>
      </c>
      <c r="Z142" s="19" t="e">
        <v>#REF!</v>
      </c>
      <c r="AA142" s="19" t="e">
        <v>#REF!</v>
      </c>
      <c r="AB142" s="19" t="e">
        <v>#REF!</v>
      </c>
      <c r="AC142" s="19" t="e">
        <v>#REF!</v>
      </c>
      <c r="AD142" s="19" t="e">
        <v>#REF!</v>
      </c>
      <c r="AE142" s="19" t="e">
        <v>#REF!</v>
      </c>
      <c r="AF142" s="19" t="e">
        <v>#REF!</v>
      </c>
      <c r="AG142" s="19" t="e">
        <v>#REF!</v>
      </c>
      <c r="AH142" s="19" t="e">
        <v>#REF!</v>
      </c>
      <c r="AI142" s="19" t="e">
        <v>#REF!</v>
      </c>
      <c r="AJ142" s="19" t="e">
        <v>#REF!</v>
      </c>
      <c r="AK142" s="19" t="e">
        <v>#REF!</v>
      </c>
      <c r="AL142" s="19" t="e">
        <v>#REF!</v>
      </c>
      <c r="AM142" s="19" t="e">
        <v>#REF!</v>
      </c>
      <c r="AN142" s="19" t="e">
        <v>#REF!</v>
      </c>
      <c r="AO142" s="19" t="e">
        <v>#REF!</v>
      </c>
      <c r="AP142" s="19" t="e">
        <v>#REF!</v>
      </c>
      <c r="AQ142" s="19" t="e">
        <v>#REF!</v>
      </c>
      <c r="AR142" s="19" t="e">
        <v>#REF!</v>
      </c>
      <c r="AS142" s="19" t="e">
        <v>#REF!</v>
      </c>
      <c r="AT142" s="19" t="e">
        <v>#REF!</v>
      </c>
      <c r="AU142" s="19" t="e">
        <v>#REF!</v>
      </c>
      <c r="AV142" s="19" t="e">
        <v>#REF!</v>
      </c>
      <c r="AW142" s="19" t="e">
        <v>#REF!</v>
      </c>
      <c r="AX142" s="19" t="e">
        <v>#REF!</v>
      </c>
      <c r="AY142" s="19" t="e">
        <v>#REF!</v>
      </c>
      <c r="AZ142" s="19" t="e">
        <v>#REF!</v>
      </c>
      <c r="BA142" s="19" t="e">
        <v>#REF!</v>
      </c>
    </row>
    <row r="143" spans="2:53">
      <c r="B143" t="s">
        <v>50</v>
      </c>
      <c r="C143" s="19" t="e">
        <v>#REF!</v>
      </c>
      <c r="D143" s="19" t="e">
        <v>#REF!</v>
      </c>
      <c r="E143" s="19" t="e">
        <v>#REF!</v>
      </c>
      <c r="F143" s="19" t="e">
        <v>#REF!</v>
      </c>
      <c r="G143" s="19" t="e">
        <v>#REF!</v>
      </c>
      <c r="H143" s="19" t="e">
        <v>#REF!</v>
      </c>
      <c r="I143" s="19" t="e">
        <v>#REF!</v>
      </c>
      <c r="J143" s="19" t="e">
        <v>#REF!</v>
      </c>
      <c r="K143" s="19" t="e">
        <v>#REF!</v>
      </c>
      <c r="L143" s="19" t="e">
        <v>#REF!</v>
      </c>
      <c r="M143" s="19" t="e">
        <v>#REF!</v>
      </c>
      <c r="N143" s="19" t="e">
        <v>#REF!</v>
      </c>
      <c r="O143" s="19" t="e">
        <v>#REF!</v>
      </c>
      <c r="P143" s="19" t="e">
        <v>#REF!</v>
      </c>
      <c r="Q143" s="19" t="e">
        <v>#REF!</v>
      </c>
      <c r="R143" s="19" t="e">
        <v>#REF!</v>
      </c>
      <c r="S143" s="19" t="e">
        <v>#REF!</v>
      </c>
      <c r="T143" s="19" t="e">
        <v>#REF!</v>
      </c>
      <c r="U143" s="19" t="e">
        <v>#REF!</v>
      </c>
      <c r="V143" s="19" t="e">
        <v>#REF!</v>
      </c>
      <c r="W143" s="19" t="e">
        <v>#REF!</v>
      </c>
      <c r="X143" s="19" t="e">
        <v>#REF!</v>
      </c>
      <c r="Y143" s="19" t="e">
        <v>#REF!</v>
      </c>
      <c r="Z143" s="19" t="e">
        <v>#REF!</v>
      </c>
      <c r="AA143" s="19" t="e">
        <v>#REF!</v>
      </c>
      <c r="AB143" s="19" t="e">
        <v>#REF!</v>
      </c>
      <c r="AC143" s="19" t="e">
        <v>#REF!</v>
      </c>
      <c r="AD143" s="19" t="e">
        <v>#REF!</v>
      </c>
      <c r="AE143" s="19" t="e">
        <v>#REF!</v>
      </c>
      <c r="AF143" s="19" t="e">
        <v>#REF!</v>
      </c>
      <c r="AG143" s="19" t="e">
        <v>#REF!</v>
      </c>
      <c r="AH143" s="19" t="e">
        <v>#REF!</v>
      </c>
      <c r="AI143" s="19" t="e">
        <v>#REF!</v>
      </c>
      <c r="AJ143" s="19" t="e">
        <v>#REF!</v>
      </c>
      <c r="AK143" s="19" t="e">
        <v>#REF!</v>
      </c>
      <c r="AL143" s="19" t="e">
        <v>#REF!</v>
      </c>
      <c r="AM143" s="19" t="e">
        <v>#REF!</v>
      </c>
      <c r="AN143" s="19" t="e">
        <v>#REF!</v>
      </c>
      <c r="AO143" s="19" t="e">
        <v>#REF!</v>
      </c>
      <c r="AP143" s="19" t="e">
        <v>#REF!</v>
      </c>
      <c r="AQ143" s="19" t="e">
        <v>#REF!</v>
      </c>
      <c r="AR143" s="19" t="e">
        <v>#REF!</v>
      </c>
      <c r="AS143" s="19" t="e">
        <v>#REF!</v>
      </c>
      <c r="AT143" s="19" t="e">
        <v>#REF!</v>
      </c>
      <c r="AU143" s="19" t="e">
        <v>#REF!</v>
      </c>
      <c r="AV143" s="19" t="e">
        <v>#REF!</v>
      </c>
      <c r="AW143" s="19" t="e">
        <v>#REF!</v>
      </c>
      <c r="AX143" s="19" t="e">
        <v>#REF!</v>
      </c>
      <c r="AY143" s="19" t="e">
        <v>#REF!</v>
      </c>
      <c r="AZ143" s="19" t="e">
        <v>#REF!</v>
      </c>
      <c r="BA143" s="19" t="e">
        <v>#REF!</v>
      </c>
    </row>
    <row r="144" spans="2:53">
      <c r="B144" t="s">
        <v>51</v>
      </c>
      <c r="C144" s="19" t="e">
        <v>#REF!</v>
      </c>
      <c r="D144" s="19" t="e">
        <v>#REF!</v>
      </c>
      <c r="E144" s="19" t="e">
        <v>#REF!</v>
      </c>
      <c r="F144" s="19" t="e">
        <v>#REF!</v>
      </c>
      <c r="G144" s="19" t="e">
        <v>#REF!</v>
      </c>
      <c r="H144" s="19" t="e">
        <v>#REF!</v>
      </c>
      <c r="I144" s="19" t="e">
        <v>#REF!</v>
      </c>
      <c r="J144" s="19" t="e">
        <v>#REF!</v>
      </c>
      <c r="K144" s="19" t="e">
        <v>#REF!</v>
      </c>
      <c r="L144" s="19" t="e">
        <v>#REF!</v>
      </c>
      <c r="M144" s="19" t="e">
        <v>#REF!</v>
      </c>
      <c r="N144" s="19" t="e">
        <v>#REF!</v>
      </c>
      <c r="O144" s="19" t="e">
        <v>#REF!</v>
      </c>
      <c r="P144" s="19" t="e">
        <v>#REF!</v>
      </c>
      <c r="Q144" s="19" t="e">
        <v>#REF!</v>
      </c>
      <c r="R144" s="19" t="e">
        <v>#REF!</v>
      </c>
      <c r="S144" s="19" t="e">
        <v>#REF!</v>
      </c>
      <c r="T144" s="19" t="e">
        <v>#REF!</v>
      </c>
      <c r="U144" s="19" t="e">
        <v>#REF!</v>
      </c>
      <c r="V144" s="19" t="e">
        <v>#REF!</v>
      </c>
      <c r="W144" s="19" t="e">
        <v>#REF!</v>
      </c>
      <c r="X144" s="19" t="e">
        <v>#REF!</v>
      </c>
      <c r="Y144" s="19" t="e">
        <v>#REF!</v>
      </c>
      <c r="Z144" s="19" t="e">
        <v>#REF!</v>
      </c>
      <c r="AA144" s="19" t="e">
        <v>#REF!</v>
      </c>
      <c r="AB144" s="19" t="e">
        <v>#REF!</v>
      </c>
      <c r="AC144" s="19" t="e">
        <v>#REF!</v>
      </c>
      <c r="AD144" s="19" t="e">
        <v>#REF!</v>
      </c>
      <c r="AE144" s="19" t="e">
        <v>#REF!</v>
      </c>
      <c r="AF144" s="19" t="e">
        <v>#REF!</v>
      </c>
      <c r="AG144" s="19" t="e">
        <v>#REF!</v>
      </c>
      <c r="AH144" s="19" t="e">
        <v>#REF!</v>
      </c>
      <c r="AI144" s="19" t="e">
        <v>#REF!</v>
      </c>
      <c r="AJ144" s="19" t="e">
        <v>#REF!</v>
      </c>
      <c r="AK144" s="19" t="e">
        <v>#REF!</v>
      </c>
      <c r="AL144" s="19" t="e">
        <v>#REF!</v>
      </c>
      <c r="AM144" s="19" t="e">
        <v>#REF!</v>
      </c>
      <c r="AN144" s="19" t="e">
        <v>#REF!</v>
      </c>
      <c r="AO144" s="19" t="e">
        <v>#REF!</v>
      </c>
      <c r="AP144" s="19" t="e">
        <v>#REF!</v>
      </c>
      <c r="AQ144" s="19" t="e">
        <v>#REF!</v>
      </c>
      <c r="AR144" s="19" t="e">
        <v>#REF!</v>
      </c>
      <c r="AS144" s="19" t="e">
        <v>#REF!</v>
      </c>
      <c r="AT144" s="19" t="e">
        <v>#REF!</v>
      </c>
      <c r="AU144" s="19" t="e">
        <v>#REF!</v>
      </c>
      <c r="AV144" s="19" t="e">
        <v>#REF!</v>
      </c>
      <c r="AW144" s="19" t="e">
        <v>#REF!</v>
      </c>
      <c r="AX144" s="19" t="e">
        <v>#REF!</v>
      </c>
      <c r="AY144" s="19" t="e">
        <v>#REF!</v>
      </c>
      <c r="AZ144" s="19" t="e">
        <v>#REF!</v>
      </c>
      <c r="BA144" s="19" t="e">
        <v>#REF!</v>
      </c>
    </row>
    <row r="145" spans="2:53">
      <c r="B145" t="s">
        <v>52</v>
      </c>
      <c r="C145" s="19" t="e">
        <v>#REF!</v>
      </c>
      <c r="D145" s="19" t="e">
        <v>#REF!</v>
      </c>
      <c r="E145" s="19" t="e">
        <v>#REF!</v>
      </c>
      <c r="F145" s="19" t="e">
        <v>#REF!</v>
      </c>
      <c r="G145" s="19" t="e">
        <v>#REF!</v>
      </c>
      <c r="H145" s="19" t="e">
        <v>#REF!</v>
      </c>
      <c r="I145" s="19" t="e">
        <v>#REF!</v>
      </c>
      <c r="J145" s="19" t="e">
        <v>#REF!</v>
      </c>
      <c r="K145" s="19" t="e">
        <v>#REF!</v>
      </c>
      <c r="L145" s="19" t="e">
        <v>#REF!</v>
      </c>
      <c r="M145" s="19" t="e">
        <v>#REF!</v>
      </c>
      <c r="N145" s="19" t="e">
        <v>#REF!</v>
      </c>
      <c r="O145" s="19" t="e">
        <v>#REF!</v>
      </c>
      <c r="P145" s="19" t="e">
        <v>#REF!</v>
      </c>
      <c r="Q145" s="19" t="e">
        <v>#REF!</v>
      </c>
      <c r="R145" s="19" t="e">
        <v>#REF!</v>
      </c>
      <c r="S145" s="19" t="e">
        <v>#REF!</v>
      </c>
      <c r="T145" s="19" t="e">
        <v>#REF!</v>
      </c>
      <c r="U145" s="19" t="e">
        <v>#REF!</v>
      </c>
      <c r="V145" s="19" t="e">
        <v>#REF!</v>
      </c>
      <c r="W145" s="19" t="e">
        <v>#REF!</v>
      </c>
      <c r="X145" s="19" t="e">
        <v>#REF!</v>
      </c>
      <c r="Y145" s="19" t="e">
        <v>#REF!</v>
      </c>
      <c r="Z145" s="19" t="e">
        <v>#REF!</v>
      </c>
      <c r="AA145" s="19" t="e">
        <v>#REF!</v>
      </c>
      <c r="AB145" s="19" t="e">
        <v>#REF!</v>
      </c>
      <c r="AC145" s="19" t="e">
        <v>#REF!</v>
      </c>
      <c r="AD145" s="19" t="e">
        <v>#REF!</v>
      </c>
      <c r="AE145" s="19" t="e">
        <v>#REF!</v>
      </c>
      <c r="AF145" s="19" t="e">
        <v>#REF!</v>
      </c>
      <c r="AG145" s="19" t="e">
        <v>#REF!</v>
      </c>
      <c r="AH145" s="19" t="e">
        <v>#REF!</v>
      </c>
      <c r="AI145" s="19" t="e">
        <v>#REF!</v>
      </c>
      <c r="AJ145" s="19" t="e">
        <v>#REF!</v>
      </c>
      <c r="AK145" s="19" t="e">
        <v>#REF!</v>
      </c>
      <c r="AL145" s="19" t="e">
        <v>#REF!</v>
      </c>
      <c r="AM145" s="19" t="e">
        <v>#REF!</v>
      </c>
      <c r="AN145" s="19" t="e">
        <v>#REF!</v>
      </c>
      <c r="AO145" s="19" t="e">
        <v>#REF!</v>
      </c>
      <c r="AP145" s="19" t="e">
        <v>#REF!</v>
      </c>
      <c r="AQ145" s="19" t="e">
        <v>#REF!</v>
      </c>
      <c r="AR145" s="19" t="e">
        <v>#REF!</v>
      </c>
      <c r="AS145" s="19" t="e">
        <v>#REF!</v>
      </c>
      <c r="AT145" s="19" t="e">
        <v>#REF!</v>
      </c>
      <c r="AU145" s="19" t="e">
        <v>#REF!</v>
      </c>
      <c r="AV145" s="19" t="e">
        <v>#REF!</v>
      </c>
      <c r="AW145" s="19" t="e">
        <v>#REF!</v>
      </c>
      <c r="AX145" s="19" t="e">
        <v>#REF!</v>
      </c>
      <c r="AY145" s="19" t="e">
        <v>#REF!</v>
      </c>
      <c r="AZ145" s="19" t="e">
        <v>#REF!</v>
      </c>
      <c r="BA145" s="19" t="e">
        <v>#REF!</v>
      </c>
    </row>
    <row r="146" spans="2:53">
      <c r="B146" t="s">
        <v>53</v>
      </c>
      <c r="C146" s="19" t="e">
        <v>#REF!</v>
      </c>
      <c r="D146" s="19" t="e">
        <v>#REF!</v>
      </c>
      <c r="E146" s="19" t="e">
        <v>#REF!</v>
      </c>
      <c r="F146" s="19" t="e">
        <v>#REF!</v>
      </c>
      <c r="G146" s="19" t="e">
        <v>#REF!</v>
      </c>
      <c r="H146" s="19" t="e">
        <v>#REF!</v>
      </c>
      <c r="I146" s="19" t="e">
        <v>#REF!</v>
      </c>
      <c r="J146" s="19" t="e">
        <v>#REF!</v>
      </c>
      <c r="K146" s="19" t="e">
        <v>#REF!</v>
      </c>
      <c r="L146" s="19" t="e">
        <v>#REF!</v>
      </c>
      <c r="M146" s="19" t="e">
        <v>#REF!</v>
      </c>
      <c r="N146" s="19" t="e">
        <v>#REF!</v>
      </c>
      <c r="O146" s="19" t="e">
        <v>#REF!</v>
      </c>
      <c r="P146" s="19" t="e">
        <v>#REF!</v>
      </c>
      <c r="Q146" s="19" t="e">
        <v>#REF!</v>
      </c>
      <c r="R146" s="19" t="e">
        <v>#REF!</v>
      </c>
      <c r="S146" s="19" t="e">
        <v>#REF!</v>
      </c>
      <c r="T146" s="19" t="e">
        <v>#REF!</v>
      </c>
      <c r="U146" s="19" t="e">
        <v>#REF!</v>
      </c>
      <c r="V146" s="19" t="e">
        <v>#REF!</v>
      </c>
      <c r="W146" s="19" t="e">
        <v>#REF!</v>
      </c>
      <c r="X146" s="19" t="e">
        <v>#REF!</v>
      </c>
      <c r="Y146" s="19" t="e">
        <v>#REF!</v>
      </c>
      <c r="Z146" s="19" t="e">
        <v>#REF!</v>
      </c>
      <c r="AA146" s="19" t="e">
        <v>#REF!</v>
      </c>
      <c r="AB146" s="19" t="e">
        <v>#REF!</v>
      </c>
      <c r="AC146" s="19" t="e">
        <v>#REF!</v>
      </c>
      <c r="AD146" s="19" t="e">
        <v>#REF!</v>
      </c>
      <c r="AE146" s="19" t="e">
        <v>#REF!</v>
      </c>
      <c r="AF146" s="19" t="e">
        <v>#REF!</v>
      </c>
      <c r="AG146" s="19" t="e">
        <v>#REF!</v>
      </c>
      <c r="AH146" s="19" t="e">
        <v>#REF!</v>
      </c>
      <c r="AI146" s="19" t="e">
        <v>#REF!</v>
      </c>
      <c r="AJ146" s="19" t="e">
        <v>#REF!</v>
      </c>
      <c r="AK146" s="19" t="e">
        <v>#REF!</v>
      </c>
      <c r="AL146" s="19" t="e">
        <v>#REF!</v>
      </c>
      <c r="AM146" s="19" t="e">
        <v>#REF!</v>
      </c>
      <c r="AN146" s="19" t="e">
        <v>#REF!</v>
      </c>
      <c r="AO146" s="19" t="e">
        <v>#REF!</v>
      </c>
      <c r="AP146" s="19" t="e">
        <v>#REF!</v>
      </c>
      <c r="AQ146" s="19" t="e">
        <v>#REF!</v>
      </c>
      <c r="AR146" s="19" t="e">
        <v>#REF!</v>
      </c>
      <c r="AS146" s="19" t="e">
        <v>#REF!</v>
      </c>
      <c r="AT146" s="19" t="e">
        <v>#REF!</v>
      </c>
      <c r="AU146" s="19" t="e">
        <v>#REF!</v>
      </c>
      <c r="AV146" s="19" t="e">
        <v>#REF!</v>
      </c>
      <c r="AW146" s="19" t="e">
        <v>#REF!</v>
      </c>
      <c r="AX146" s="19" t="e">
        <v>#REF!</v>
      </c>
      <c r="AY146" s="19" t="e">
        <v>#REF!</v>
      </c>
      <c r="AZ146" s="19" t="e">
        <v>#REF!</v>
      </c>
      <c r="BA146" s="19" t="e">
        <v>#REF!</v>
      </c>
    </row>
    <row r="147" spans="2:53">
      <c r="B147" t="s">
        <v>54</v>
      </c>
      <c r="C147" s="19" t="e">
        <v>#REF!</v>
      </c>
      <c r="D147" s="19" t="e">
        <v>#REF!</v>
      </c>
      <c r="E147" s="19" t="e">
        <v>#REF!</v>
      </c>
      <c r="F147" s="19" t="e">
        <v>#REF!</v>
      </c>
      <c r="G147" s="19" t="e">
        <v>#REF!</v>
      </c>
      <c r="H147" s="19" t="e">
        <v>#REF!</v>
      </c>
      <c r="I147" s="19" t="e">
        <v>#REF!</v>
      </c>
      <c r="J147" s="19" t="e">
        <v>#REF!</v>
      </c>
      <c r="K147" s="19" t="e">
        <v>#REF!</v>
      </c>
      <c r="L147" s="19" t="e">
        <v>#REF!</v>
      </c>
      <c r="M147" s="19" t="e">
        <v>#REF!</v>
      </c>
      <c r="N147" s="19" t="e">
        <v>#REF!</v>
      </c>
      <c r="O147" s="19" t="e">
        <v>#REF!</v>
      </c>
      <c r="P147" s="19" t="e">
        <v>#REF!</v>
      </c>
      <c r="Q147" s="19" t="e">
        <v>#REF!</v>
      </c>
      <c r="R147" s="19" t="e">
        <v>#REF!</v>
      </c>
      <c r="S147" s="19" t="e">
        <v>#REF!</v>
      </c>
      <c r="T147" s="19" t="e">
        <v>#REF!</v>
      </c>
      <c r="U147" s="19" t="e">
        <v>#REF!</v>
      </c>
      <c r="V147" s="19" t="e">
        <v>#REF!</v>
      </c>
      <c r="W147" s="19" t="e">
        <v>#REF!</v>
      </c>
      <c r="X147" s="19" t="e">
        <v>#REF!</v>
      </c>
      <c r="Y147" s="19" t="e">
        <v>#REF!</v>
      </c>
      <c r="Z147" s="19" t="e">
        <v>#REF!</v>
      </c>
      <c r="AA147" s="19" t="e">
        <v>#REF!</v>
      </c>
      <c r="AB147" s="19" t="e">
        <v>#REF!</v>
      </c>
      <c r="AC147" s="19" t="e">
        <v>#REF!</v>
      </c>
      <c r="AD147" s="19" t="e">
        <v>#REF!</v>
      </c>
      <c r="AE147" s="19" t="e">
        <v>#REF!</v>
      </c>
      <c r="AF147" s="19" t="e">
        <v>#REF!</v>
      </c>
      <c r="AG147" s="19" t="e">
        <v>#REF!</v>
      </c>
      <c r="AH147" s="19" t="e">
        <v>#REF!</v>
      </c>
      <c r="AI147" s="19" t="e">
        <v>#REF!</v>
      </c>
      <c r="AJ147" s="19" t="e">
        <v>#REF!</v>
      </c>
      <c r="AK147" s="19" t="e">
        <v>#REF!</v>
      </c>
      <c r="AL147" s="19" t="e">
        <v>#REF!</v>
      </c>
      <c r="AM147" s="19" t="e">
        <v>#REF!</v>
      </c>
      <c r="AN147" s="19" t="e">
        <v>#REF!</v>
      </c>
      <c r="AO147" s="19" t="e">
        <v>#REF!</v>
      </c>
      <c r="AP147" s="19" t="e">
        <v>#REF!</v>
      </c>
      <c r="AQ147" s="19" t="e">
        <v>#REF!</v>
      </c>
      <c r="AR147" s="19" t="e">
        <v>#REF!</v>
      </c>
      <c r="AS147" s="19" t="e">
        <v>#REF!</v>
      </c>
      <c r="AT147" s="19" t="e">
        <v>#REF!</v>
      </c>
      <c r="AU147" s="19" t="e">
        <v>#REF!</v>
      </c>
      <c r="AV147" s="19" t="e">
        <v>#REF!</v>
      </c>
      <c r="AW147" s="19" t="e">
        <v>#REF!</v>
      </c>
      <c r="AX147" s="19" t="e">
        <v>#REF!</v>
      </c>
      <c r="AY147" s="19" t="e">
        <v>#REF!</v>
      </c>
      <c r="AZ147" s="19" t="e">
        <v>#REF!</v>
      </c>
      <c r="BA147" s="19" t="e">
        <v>#REF!</v>
      </c>
    </row>
    <row r="148" spans="2:53">
      <c r="B148" t="s">
        <v>55</v>
      </c>
      <c r="C148" s="19" t="e">
        <v>#REF!</v>
      </c>
      <c r="D148" s="19" t="e">
        <v>#REF!</v>
      </c>
      <c r="E148" s="19" t="e">
        <v>#REF!</v>
      </c>
      <c r="F148" s="19" t="e">
        <v>#REF!</v>
      </c>
      <c r="G148" s="19" t="e">
        <v>#REF!</v>
      </c>
      <c r="H148" s="19" t="e">
        <v>#REF!</v>
      </c>
      <c r="I148" s="19" t="e">
        <v>#REF!</v>
      </c>
      <c r="J148" s="19" t="e">
        <v>#REF!</v>
      </c>
      <c r="K148" s="19" t="e">
        <v>#REF!</v>
      </c>
      <c r="L148" s="19" t="e">
        <v>#REF!</v>
      </c>
      <c r="M148" s="19" t="e">
        <v>#REF!</v>
      </c>
      <c r="N148" s="19" t="e">
        <v>#REF!</v>
      </c>
      <c r="O148" s="19" t="e">
        <v>#REF!</v>
      </c>
      <c r="P148" s="19" t="e">
        <v>#REF!</v>
      </c>
      <c r="Q148" s="19" t="e">
        <v>#REF!</v>
      </c>
      <c r="R148" s="19" t="e">
        <v>#REF!</v>
      </c>
      <c r="S148" s="19" t="e">
        <v>#REF!</v>
      </c>
      <c r="T148" s="19" t="e">
        <v>#REF!</v>
      </c>
      <c r="U148" s="19" t="e">
        <v>#REF!</v>
      </c>
      <c r="V148" s="19" t="e">
        <v>#REF!</v>
      </c>
      <c r="W148" s="19" t="e">
        <v>#REF!</v>
      </c>
      <c r="X148" s="19" t="e">
        <v>#REF!</v>
      </c>
      <c r="Y148" s="19" t="e">
        <v>#REF!</v>
      </c>
      <c r="Z148" s="19" t="e">
        <v>#REF!</v>
      </c>
      <c r="AA148" s="19" t="e">
        <v>#REF!</v>
      </c>
      <c r="AB148" s="19" t="e">
        <v>#REF!</v>
      </c>
      <c r="AC148" s="19" t="e">
        <v>#REF!</v>
      </c>
      <c r="AD148" s="19" t="e">
        <v>#REF!</v>
      </c>
      <c r="AE148" s="26" t="e">
        <v>#REF!</v>
      </c>
      <c r="AF148" s="19" t="e">
        <v>#REF!</v>
      </c>
      <c r="AG148" s="19" t="e">
        <v>#REF!</v>
      </c>
      <c r="AH148" s="19" t="e">
        <v>#REF!</v>
      </c>
      <c r="AI148" s="19" t="e">
        <v>#REF!</v>
      </c>
      <c r="AJ148" s="19" t="e">
        <v>#REF!</v>
      </c>
      <c r="AK148" s="19" t="e">
        <v>#REF!</v>
      </c>
      <c r="AL148" s="19" t="e">
        <v>#REF!</v>
      </c>
      <c r="AM148" s="19" t="e">
        <v>#REF!</v>
      </c>
      <c r="AN148" s="19" t="e">
        <v>#REF!</v>
      </c>
      <c r="AO148" s="19" t="e">
        <v>#REF!</v>
      </c>
      <c r="AP148" s="19" t="e">
        <v>#REF!</v>
      </c>
      <c r="AQ148" s="19" t="e">
        <v>#REF!</v>
      </c>
      <c r="AR148" s="19" t="e">
        <v>#REF!</v>
      </c>
      <c r="AS148" s="19" t="e">
        <v>#REF!</v>
      </c>
      <c r="AT148" s="19" t="e">
        <v>#REF!</v>
      </c>
      <c r="AU148" s="19" t="e">
        <v>#REF!</v>
      </c>
      <c r="AV148" s="19" t="e">
        <v>#REF!</v>
      </c>
      <c r="AW148" s="19" t="e">
        <v>#REF!</v>
      </c>
      <c r="AX148" s="19" t="e">
        <v>#REF!</v>
      </c>
      <c r="AY148" s="19" t="e">
        <v>#REF!</v>
      </c>
      <c r="AZ148" s="19" t="e">
        <v>#REF!</v>
      </c>
      <c r="BA148" s="19" t="e">
        <v>#REF!</v>
      </c>
    </row>
    <row r="149" spans="2:53">
      <c r="B149" t="s">
        <v>56</v>
      </c>
      <c r="C149" s="19" t="e">
        <v>#REF!</v>
      </c>
      <c r="D149" s="19" t="e">
        <v>#REF!</v>
      </c>
      <c r="E149" s="19" t="e">
        <v>#REF!</v>
      </c>
      <c r="F149" s="19" t="e">
        <v>#REF!</v>
      </c>
      <c r="G149" s="19" t="e">
        <v>#REF!</v>
      </c>
      <c r="H149" s="19" t="e">
        <v>#REF!</v>
      </c>
      <c r="I149" s="19" t="e">
        <v>#REF!</v>
      </c>
      <c r="J149" s="19" t="e">
        <v>#REF!</v>
      </c>
      <c r="K149" s="19" t="e">
        <v>#REF!</v>
      </c>
      <c r="L149" s="19" t="e">
        <v>#REF!</v>
      </c>
      <c r="M149" s="19" t="e">
        <v>#REF!</v>
      </c>
      <c r="N149" s="19" t="e">
        <v>#REF!</v>
      </c>
      <c r="O149" s="19" t="e">
        <v>#REF!</v>
      </c>
      <c r="P149" s="19" t="e">
        <v>#REF!</v>
      </c>
      <c r="Q149" s="19" t="e">
        <v>#REF!</v>
      </c>
      <c r="R149" s="19" t="e">
        <v>#REF!</v>
      </c>
      <c r="S149" s="19" t="e">
        <v>#REF!</v>
      </c>
      <c r="T149" s="19" t="e">
        <v>#REF!</v>
      </c>
      <c r="U149" s="19" t="e">
        <v>#REF!</v>
      </c>
      <c r="V149" s="19" t="e">
        <v>#REF!</v>
      </c>
      <c r="W149" s="19" t="e">
        <v>#REF!</v>
      </c>
      <c r="X149" s="19" t="e">
        <v>#REF!</v>
      </c>
      <c r="Y149" s="19" t="e">
        <v>#REF!</v>
      </c>
      <c r="Z149" s="19" t="e">
        <v>#REF!</v>
      </c>
      <c r="AA149" s="19" t="e">
        <v>#REF!</v>
      </c>
      <c r="AB149" s="19" t="e">
        <v>#REF!</v>
      </c>
      <c r="AC149" s="19" t="e">
        <v>#REF!</v>
      </c>
      <c r="AD149" s="19" t="e">
        <v>#REF!</v>
      </c>
      <c r="AE149" s="19" t="e">
        <v>#REF!</v>
      </c>
      <c r="AF149" s="19" t="e">
        <v>#REF!</v>
      </c>
      <c r="AG149" s="19" t="e">
        <v>#REF!</v>
      </c>
      <c r="AH149" s="19" t="e">
        <v>#REF!</v>
      </c>
      <c r="AI149" s="19" t="e">
        <v>#REF!</v>
      </c>
      <c r="AJ149" s="19" t="e">
        <v>#REF!</v>
      </c>
      <c r="AK149" s="19" t="e">
        <v>#REF!</v>
      </c>
      <c r="AL149" s="19" t="e">
        <v>#REF!</v>
      </c>
      <c r="AM149" s="19" t="e">
        <v>#REF!</v>
      </c>
      <c r="AN149" s="19" t="e">
        <v>#REF!</v>
      </c>
      <c r="AO149" s="19" t="e">
        <v>#REF!</v>
      </c>
      <c r="AP149" s="19" t="e">
        <v>#REF!</v>
      </c>
      <c r="AQ149" s="19" t="e">
        <v>#REF!</v>
      </c>
      <c r="AR149" s="19" t="e">
        <v>#REF!</v>
      </c>
      <c r="AS149" s="19" t="e">
        <v>#REF!</v>
      </c>
      <c r="AT149" s="19" t="e">
        <v>#REF!</v>
      </c>
      <c r="AU149" s="19" t="e">
        <v>#REF!</v>
      </c>
      <c r="AV149" s="19" t="e">
        <v>#REF!</v>
      </c>
      <c r="AW149" s="19" t="e">
        <v>#REF!</v>
      </c>
      <c r="AX149" s="19" t="e">
        <v>#REF!</v>
      </c>
      <c r="AY149" s="19" t="e">
        <v>#REF!</v>
      </c>
      <c r="AZ149" s="19" t="e">
        <v>#REF!</v>
      </c>
      <c r="BA149" s="19" t="e">
        <v>#REF!</v>
      </c>
    </row>
    <row r="150" spans="2:53">
      <c r="B150" t="s">
        <v>57</v>
      </c>
      <c r="C150" s="19" t="e">
        <v>#REF!</v>
      </c>
      <c r="D150" s="19" t="e">
        <v>#REF!</v>
      </c>
      <c r="E150" s="19" t="e">
        <v>#REF!</v>
      </c>
      <c r="F150" s="19" t="e">
        <v>#REF!</v>
      </c>
      <c r="G150" s="19" t="e">
        <v>#REF!</v>
      </c>
      <c r="H150" s="19" t="e">
        <v>#REF!</v>
      </c>
      <c r="I150" s="19" t="e">
        <v>#REF!</v>
      </c>
      <c r="J150" s="19" t="e">
        <v>#REF!</v>
      </c>
      <c r="K150" s="19" t="e">
        <v>#REF!</v>
      </c>
      <c r="L150" s="19" t="e">
        <v>#REF!</v>
      </c>
      <c r="M150" s="19" t="e">
        <v>#REF!</v>
      </c>
      <c r="N150" s="19" t="e">
        <v>#REF!</v>
      </c>
      <c r="O150" s="19" t="e">
        <v>#REF!</v>
      </c>
      <c r="P150" s="19" t="e">
        <v>#REF!</v>
      </c>
      <c r="Q150" s="19" t="e">
        <v>#REF!</v>
      </c>
      <c r="R150" s="19" t="e">
        <v>#REF!</v>
      </c>
      <c r="S150" s="19" t="e">
        <v>#REF!</v>
      </c>
      <c r="T150" s="19" t="e">
        <v>#REF!</v>
      </c>
      <c r="U150" s="19" t="e">
        <v>#REF!</v>
      </c>
      <c r="V150" s="19" t="e">
        <v>#REF!</v>
      </c>
      <c r="W150" s="19" t="e">
        <v>#REF!</v>
      </c>
      <c r="X150" s="19" t="e">
        <v>#REF!</v>
      </c>
      <c r="Y150" s="19" t="e">
        <v>#REF!</v>
      </c>
      <c r="Z150" s="19" t="e">
        <v>#REF!</v>
      </c>
      <c r="AA150" s="19" t="e">
        <v>#REF!</v>
      </c>
      <c r="AB150" s="19" t="e">
        <v>#REF!</v>
      </c>
      <c r="AC150" s="19" t="e">
        <v>#REF!</v>
      </c>
      <c r="AD150" s="19" t="e">
        <v>#REF!</v>
      </c>
      <c r="AE150" s="19" t="e">
        <v>#REF!</v>
      </c>
      <c r="AF150" s="19" t="e">
        <v>#REF!</v>
      </c>
      <c r="AG150" s="19" t="e">
        <v>#REF!</v>
      </c>
      <c r="AH150" s="19" t="e">
        <v>#REF!</v>
      </c>
      <c r="AI150" s="19" t="e">
        <v>#REF!</v>
      </c>
      <c r="AJ150" s="19" t="e">
        <v>#REF!</v>
      </c>
      <c r="AK150" s="19" t="e">
        <v>#REF!</v>
      </c>
      <c r="AL150" s="19" t="e">
        <v>#REF!</v>
      </c>
      <c r="AM150" s="19" t="e">
        <v>#REF!</v>
      </c>
      <c r="AN150" s="19" t="e">
        <v>#REF!</v>
      </c>
      <c r="AO150" s="19" t="e">
        <v>#REF!</v>
      </c>
      <c r="AP150" s="19" t="e">
        <v>#REF!</v>
      </c>
      <c r="AQ150" s="19" t="e">
        <v>#REF!</v>
      </c>
      <c r="AR150" s="19" t="e">
        <v>#REF!</v>
      </c>
      <c r="AS150" s="19" t="e">
        <v>#REF!</v>
      </c>
      <c r="AT150" s="19" t="e">
        <v>#REF!</v>
      </c>
      <c r="AU150" s="19" t="e">
        <v>#REF!</v>
      </c>
      <c r="AV150" s="19" t="e">
        <v>#REF!</v>
      </c>
      <c r="AW150" s="19" t="e">
        <v>#REF!</v>
      </c>
      <c r="AX150" s="19" t="e">
        <v>#REF!</v>
      </c>
      <c r="AY150" s="19" t="e">
        <v>#REF!</v>
      </c>
      <c r="AZ150" s="19" t="e">
        <v>#REF!</v>
      </c>
      <c r="BA150" s="19" t="e">
        <v>#REF!</v>
      </c>
    </row>
    <row r="151" spans="2:53">
      <c r="B151" t="s">
        <v>58</v>
      </c>
      <c r="C151" s="19" t="e">
        <v>#REF!</v>
      </c>
      <c r="D151" s="19" t="e">
        <v>#REF!</v>
      </c>
      <c r="E151" s="19" t="e">
        <v>#REF!</v>
      </c>
      <c r="F151" s="19" t="e">
        <v>#REF!</v>
      </c>
      <c r="G151" s="19" t="e">
        <v>#REF!</v>
      </c>
      <c r="H151" s="19" t="e">
        <v>#REF!</v>
      </c>
      <c r="I151" s="19" t="e">
        <v>#REF!</v>
      </c>
      <c r="J151" s="19" t="e">
        <v>#REF!</v>
      </c>
      <c r="K151" s="19" t="e">
        <v>#REF!</v>
      </c>
      <c r="L151" s="19" t="e">
        <v>#REF!</v>
      </c>
      <c r="M151" s="19" t="e">
        <v>#REF!</v>
      </c>
      <c r="N151" s="19" t="e">
        <v>#REF!</v>
      </c>
      <c r="O151" s="19" t="e">
        <v>#REF!</v>
      </c>
      <c r="P151" s="19" t="e">
        <v>#REF!</v>
      </c>
      <c r="Q151" s="19" t="e">
        <v>#REF!</v>
      </c>
      <c r="R151" s="19" t="e">
        <v>#REF!</v>
      </c>
      <c r="S151" s="19" t="e">
        <v>#REF!</v>
      </c>
      <c r="T151" s="19" t="e">
        <v>#REF!</v>
      </c>
      <c r="U151" s="19" t="e">
        <v>#REF!</v>
      </c>
      <c r="V151" s="19" t="e">
        <v>#REF!</v>
      </c>
      <c r="W151" s="19" t="e">
        <v>#REF!</v>
      </c>
      <c r="X151" s="19" t="e">
        <v>#REF!</v>
      </c>
      <c r="Y151" s="19" t="e">
        <v>#REF!</v>
      </c>
      <c r="Z151" s="19" t="e">
        <v>#REF!</v>
      </c>
      <c r="AA151" s="19" t="e">
        <v>#REF!</v>
      </c>
      <c r="AB151" s="19" t="e">
        <v>#REF!</v>
      </c>
      <c r="AC151" s="19" t="e">
        <v>#REF!</v>
      </c>
      <c r="AD151" s="19" t="e">
        <v>#REF!</v>
      </c>
      <c r="AE151" s="19" t="e">
        <v>#REF!</v>
      </c>
      <c r="AF151" s="19" t="e">
        <v>#REF!</v>
      </c>
      <c r="AG151" s="19" t="e">
        <v>#REF!</v>
      </c>
      <c r="AH151" s="19" t="e">
        <v>#REF!</v>
      </c>
      <c r="AI151" s="19" t="e">
        <v>#REF!</v>
      </c>
      <c r="AJ151" s="19" t="e">
        <v>#REF!</v>
      </c>
      <c r="AK151" s="19" t="e">
        <v>#REF!</v>
      </c>
      <c r="AL151" s="19" t="e">
        <v>#REF!</v>
      </c>
      <c r="AM151" s="19" t="e">
        <v>#REF!</v>
      </c>
      <c r="AN151" s="19" t="e">
        <v>#REF!</v>
      </c>
      <c r="AO151" s="19" t="e">
        <v>#REF!</v>
      </c>
      <c r="AP151" s="19" t="e">
        <v>#REF!</v>
      </c>
      <c r="AQ151" s="19" t="e">
        <v>#REF!</v>
      </c>
      <c r="AR151" s="19" t="e">
        <v>#REF!</v>
      </c>
      <c r="AS151" s="19" t="e">
        <v>#REF!</v>
      </c>
      <c r="AT151" s="19" t="e">
        <v>#REF!</v>
      </c>
      <c r="AU151" s="19" t="e">
        <v>#REF!</v>
      </c>
      <c r="AV151" s="19" t="e">
        <v>#REF!</v>
      </c>
      <c r="AW151" s="19" t="e">
        <v>#REF!</v>
      </c>
      <c r="AX151" s="19" t="e">
        <v>#REF!</v>
      </c>
      <c r="AY151" s="19" t="e">
        <v>#REF!</v>
      </c>
      <c r="AZ151" s="19" t="e">
        <v>#REF!</v>
      </c>
      <c r="BA151" s="19" t="e">
        <v>#REF!</v>
      </c>
    </row>
    <row r="152" spans="2:53">
      <c r="B152" t="s">
        <v>59</v>
      </c>
      <c r="C152" s="19" t="e">
        <v>#REF!</v>
      </c>
      <c r="D152" s="19" t="e">
        <v>#REF!</v>
      </c>
      <c r="E152" s="19" t="e">
        <v>#REF!</v>
      </c>
      <c r="F152" s="19" t="e">
        <v>#REF!</v>
      </c>
      <c r="G152" s="19" t="e">
        <v>#REF!</v>
      </c>
      <c r="H152" s="19" t="e">
        <v>#REF!</v>
      </c>
      <c r="I152" s="19" t="e">
        <v>#REF!</v>
      </c>
      <c r="J152" s="19" t="e">
        <v>#REF!</v>
      </c>
      <c r="K152" s="19" t="e">
        <v>#REF!</v>
      </c>
      <c r="L152" s="19" t="e">
        <v>#REF!</v>
      </c>
      <c r="M152" s="19" t="e">
        <v>#REF!</v>
      </c>
      <c r="N152" s="19" t="e">
        <v>#REF!</v>
      </c>
      <c r="O152" s="19" t="e">
        <v>#REF!</v>
      </c>
      <c r="P152" s="19" t="e">
        <v>#REF!</v>
      </c>
      <c r="Q152" s="19" t="e">
        <v>#REF!</v>
      </c>
      <c r="R152" s="19" t="e">
        <v>#REF!</v>
      </c>
      <c r="S152" s="19" t="e">
        <v>#REF!</v>
      </c>
      <c r="T152" s="19" t="e">
        <v>#REF!</v>
      </c>
      <c r="U152" s="19" t="e">
        <v>#REF!</v>
      </c>
      <c r="V152" s="19" t="e">
        <v>#REF!</v>
      </c>
      <c r="W152" s="19" t="e">
        <v>#REF!</v>
      </c>
      <c r="X152" s="19" t="e">
        <v>#REF!</v>
      </c>
      <c r="Y152" s="19" t="e">
        <v>#REF!</v>
      </c>
      <c r="Z152" s="19" t="e">
        <v>#REF!</v>
      </c>
      <c r="AA152" s="19" t="e">
        <v>#REF!</v>
      </c>
      <c r="AB152" s="19" t="e">
        <v>#REF!</v>
      </c>
      <c r="AC152" s="19" t="e">
        <v>#REF!</v>
      </c>
      <c r="AD152" s="19" t="e">
        <v>#REF!</v>
      </c>
      <c r="AE152" s="19" t="e">
        <v>#REF!</v>
      </c>
      <c r="AF152" s="19" t="e">
        <v>#REF!</v>
      </c>
      <c r="AG152" s="19" t="e">
        <v>#REF!</v>
      </c>
      <c r="AH152" s="19" t="e">
        <v>#REF!</v>
      </c>
      <c r="AI152" s="19" t="e">
        <v>#REF!</v>
      </c>
      <c r="AJ152" s="19" t="e">
        <v>#REF!</v>
      </c>
      <c r="AK152" s="19" t="e">
        <v>#REF!</v>
      </c>
      <c r="AL152" s="19" t="e">
        <v>#REF!</v>
      </c>
      <c r="AM152" s="19" t="e">
        <v>#REF!</v>
      </c>
      <c r="AN152" s="19" t="e">
        <v>#REF!</v>
      </c>
      <c r="AO152" s="19" t="e">
        <v>#REF!</v>
      </c>
      <c r="AP152" s="19" t="e">
        <v>#REF!</v>
      </c>
      <c r="AQ152" s="19" t="e">
        <v>#REF!</v>
      </c>
      <c r="AR152" s="19" t="e">
        <v>#REF!</v>
      </c>
      <c r="AS152" s="19" t="e">
        <v>#REF!</v>
      </c>
      <c r="AT152" s="19" t="e">
        <v>#REF!</v>
      </c>
      <c r="AU152" s="19" t="e">
        <v>#REF!</v>
      </c>
      <c r="AV152" s="19" t="e">
        <v>#REF!</v>
      </c>
      <c r="AW152" s="19" t="e">
        <v>#REF!</v>
      </c>
      <c r="AX152" s="19" t="e">
        <v>#REF!</v>
      </c>
      <c r="AY152" s="19" t="e">
        <v>#REF!</v>
      </c>
      <c r="AZ152" s="19" t="e">
        <v>#REF!</v>
      </c>
      <c r="BA152" s="19" t="e">
        <v>#REF!</v>
      </c>
    </row>
    <row r="153" spans="2:53">
      <c r="B153" t="s">
        <v>60</v>
      </c>
      <c r="C153" s="19" t="e">
        <v>#REF!</v>
      </c>
      <c r="D153" s="19" t="e">
        <v>#REF!</v>
      </c>
      <c r="E153" s="19" t="e">
        <v>#REF!</v>
      </c>
      <c r="F153" s="19" t="e">
        <v>#REF!</v>
      </c>
      <c r="G153" s="19" t="e">
        <v>#REF!</v>
      </c>
      <c r="H153" s="19" t="e">
        <v>#REF!</v>
      </c>
      <c r="I153" s="19" t="e">
        <v>#REF!</v>
      </c>
      <c r="J153" s="19" t="e">
        <v>#REF!</v>
      </c>
      <c r="K153" s="19" t="e">
        <v>#REF!</v>
      </c>
      <c r="L153" s="19" t="e">
        <v>#REF!</v>
      </c>
      <c r="M153" s="19" t="e">
        <v>#REF!</v>
      </c>
      <c r="N153" s="19" t="e">
        <v>#REF!</v>
      </c>
      <c r="O153" s="19" t="e">
        <v>#REF!</v>
      </c>
      <c r="P153" s="19" t="e">
        <v>#REF!</v>
      </c>
      <c r="Q153" s="19" t="e">
        <v>#REF!</v>
      </c>
      <c r="R153" s="19" t="e">
        <v>#REF!</v>
      </c>
      <c r="S153" s="19" t="e">
        <v>#REF!</v>
      </c>
      <c r="T153" s="19" t="e">
        <v>#REF!</v>
      </c>
      <c r="U153" s="19" t="e">
        <v>#REF!</v>
      </c>
      <c r="V153" s="19" t="e">
        <v>#REF!</v>
      </c>
      <c r="W153" s="19" t="e">
        <v>#REF!</v>
      </c>
      <c r="X153" s="19" t="e">
        <v>#REF!</v>
      </c>
      <c r="Y153" s="19" t="e">
        <v>#REF!</v>
      </c>
      <c r="Z153" s="19" t="e">
        <v>#REF!</v>
      </c>
      <c r="AA153" s="19" t="e">
        <v>#REF!</v>
      </c>
      <c r="AB153" s="19" t="e">
        <v>#REF!</v>
      </c>
      <c r="AC153" s="19" t="e">
        <v>#REF!</v>
      </c>
      <c r="AD153" s="19" t="e">
        <v>#REF!</v>
      </c>
      <c r="AE153" s="19" t="e">
        <v>#REF!</v>
      </c>
      <c r="AF153" s="19" t="e">
        <v>#REF!</v>
      </c>
      <c r="AG153" s="19" t="e">
        <v>#REF!</v>
      </c>
      <c r="AH153" s="19" t="e">
        <v>#REF!</v>
      </c>
      <c r="AI153" s="19" t="e">
        <v>#REF!</v>
      </c>
      <c r="AJ153" s="19" t="e">
        <v>#REF!</v>
      </c>
      <c r="AK153" s="19" t="e">
        <v>#REF!</v>
      </c>
      <c r="AL153" s="19" t="e">
        <v>#REF!</v>
      </c>
      <c r="AM153" s="19" t="e">
        <v>#REF!</v>
      </c>
      <c r="AN153" s="19" t="e">
        <v>#REF!</v>
      </c>
      <c r="AO153" s="19" t="e">
        <v>#REF!</v>
      </c>
      <c r="AP153" s="19" t="e">
        <v>#REF!</v>
      </c>
      <c r="AQ153" s="19" t="e">
        <v>#REF!</v>
      </c>
      <c r="AR153" s="19" t="e">
        <v>#REF!</v>
      </c>
      <c r="AS153" s="19" t="e">
        <v>#REF!</v>
      </c>
      <c r="AT153" s="19" t="e">
        <v>#REF!</v>
      </c>
      <c r="AU153" s="19" t="e">
        <v>#REF!</v>
      </c>
      <c r="AV153" s="19" t="e">
        <v>#REF!</v>
      </c>
      <c r="AW153" s="19" t="e">
        <v>#REF!</v>
      </c>
      <c r="AX153" s="19" t="e">
        <v>#REF!</v>
      </c>
      <c r="AY153" s="19" t="e">
        <v>#REF!</v>
      </c>
      <c r="AZ153" s="19" t="e">
        <v>#REF!</v>
      </c>
      <c r="BA153" s="19" t="e">
        <v>#REF!</v>
      </c>
    </row>
    <row r="154" spans="2:53">
      <c r="B154" t="s">
        <v>61</v>
      </c>
      <c r="C154" s="19" t="e">
        <v>#REF!</v>
      </c>
      <c r="D154" s="19" t="e">
        <v>#REF!</v>
      </c>
      <c r="E154" s="19" t="e">
        <v>#REF!</v>
      </c>
      <c r="F154" s="19" t="e">
        <v>#REF!</v>
      </c>
      <c r="G154" s="19" t="e">
        <v>#REF!</v>
      </c>
      <c r="H154" s="19" t="e">
        <v>#REF!</v>
      </c>
      <c r="I154" s="19" t="e">
        <v>#REF!</v>
      </c>
      <c r="J154" s="19" t="e">
        <v>#REF!</v>
      </c>
      <c r="K154" s="19" t="e">
        <v>#REF!</v>
      </c>
      <c r="L154" s="19" t="e">
        <v>#REF!</v>
      </c>
      <c r="M154" s="19" t="e">
        <v>#REF!</v>
      </c>
      <c r="N154" s="19" t="e">
        <v>#REF!</v>
      </c>
      <c r="O154" s="19" t="e">
        <v>#REF!</v>
      </c>
      <c r="P154" s="19" t="e">
        <v>#REF!</v>
      </c>
      <c r="Q154" s="19" t="e">
        <v>#REF!</v>
      </c>
      <c r="R154" s="19" t="e">
        <v>#REF!</v>
      </c>
      <c r="S154" s="19" t="e">
        <v>#REF!</v>
      </c>
      <c r="T154" s="19" t="e">
        <v>#REF!</v>
      </c>
      <c r="U154" s="19" t="e">
        <v>#REF!</v>
      </c>
      <c r="V154" s="19" t="e">
        <v>#REF!</v>
      </c>
      <c r="W154" s="19" t="e">
        <v>#REF!</v>
      </c>
      <c r="X154" s="19" t="e">
        <v>#REF!</v>
      </c>
      <c r="Y154" s="19" t="e">
        <v>#REF!</v>
      </c>
      <c r="Z154" s="19" t="e">
        <v>#REF!</v>
      </c>
      <c r="AA154" s="19" t="e">
        <v>#REF!</v>
      </c>
      <c r="AB154" s="19" t="e">
        <v>#REF!</v>
      </c>
      <c r="AC154" s="19" t="e">
        <v>#REF!</v>
      </c>
      <c r="AD154" s="19" t="e">
        <v>#REF!</v>
      </c>
      <c r="AE154" s="19" t="e">
        <v>#REF!</v>
      </c>
      <c r="AF154" s="19" t="e">
        <v>#REF!</v>
      </c>
      <c r="AG154" s="19" t="e">
        <v>#REF!</v>
      </c>
      <c r="AH154" s="19" t="e">
        <v>#REF!</v>
      </c>
      <c r="AI154" s="19" t="e">
        <v>#REF!</v>
      </c>
      <c r="AJ154" s="19" t="e">
        <v>#REF!</v>
      </c>
      <c r="AK154" s="19" t="e">
        <v>#REF!</v>
      </c>
      <c r="AL154" s="19" t="e">
        <v>#REF!</v>
      </c>
      <c r="AM154" s="19" t="e">
        <v>#REF!</v>
      </c>
      <c r="AN154" s="19" t="e">
        <v>#REF!</v>
      </c>
      <c r="AO154" s="19" t="e">
        <v>#REF!</v>
      </c>
      <c r="AP154" s="19" t="e">
        <v>#REF!</v>
      </c>
      <c r="AQ154" s="19" t="e">
        <v>#REF!</v>
      </c>
      <c r="AR154" s="19" t="e">
        <v>#REF!</v>
      </c>
      <c r="AS154" s="19" t="e">
        <v>#REF!</v>
      </c>
      <c r="AT154" s="19" t="e">
        <v>#REF!</v>
      </c>
      <c r="AU154" s="19" t="e">
        <v>#REF!</v>
      </c>
      <c r="AV154" s="19" t="e">
        <v>#REF!</v>
      </c>
      <c r="AW154" s="19" t="e">
        <v>#REF!</v>
      </c>
      <c r="AX154" s="19" t="e">
        <v>#REF!</v>
      </c>
      <c r="AY154" s="19" t="e">
        <v>#REF!</v>
      </c>
      <c r="AZ154" s="19" t="e">
        <v>#REF!</v>
      </c>
      <c r="BA154" s="19" t="e">
        <v>#REF!</v>
      </c>
    </row>
    <row r="155" spans="2:53">
      <c r="B155" t="s">
        <v>62</v>
      </c>
      <c r="C155" s="19" t="e">
        <v>#REF!</v>
      </c>
      <c r="D155" s="19" t="e">
        <v>#REF!</v>
      </c>
      <c r="E155" s="19" t="e">
        <v>#REF!</v>
      </c>
      <c r="F155" s="19" t="e">
        <v>#REF!</v>
      </c>
      <c r="G155" s="19" t="e">
        <v>#REF!</v>
      </c>
      <c r="H155" s="19" t="e">
        <v>#REF!</v>
      </c>
      <c r="I155" s="19" t="e">
        <v>#REF!</v>
      </c>
      <c r="J155" s="19" t="e">
        <v>#REF!</v>
      </c>
      <c r="K155" s="19" t="e">
        <v>#REF!</v>
      </c>
      <c r="L155" s="19" t="e">
        <v>#REF!</v>
      </c>
      <c r="M155" s="19" t="e">
        <v>#REF!</v>
      </c>
      <c r="N155" s="19" t="e">
        <v>#REF!</v>
      </c>
      <c r="O155" s="19" t="e">
        <v>#REF!</v>
      </c>
      <c r="P155" s="19" t="e">
        <v>#REF!</v>
      </c>
      <c r="Q155" s="19" t="e">
        <v>#REF!</v>
      </c>
      <c r="R155" s="19" t="e">
        <v>#REF!</v>
      </c>
      <c r="S155" s="19" t="e">
        <v>#REF!</v>
      </c>
      <c r="T155" s="19" t="e">
        <v>#REF!</v>
      </c>
      <c r="U155" s="19" t="e">
        <v>#REF!</v>
      </c>
      <c r="V155" s="19" t="e">
        <v>#REF!</v>
      </c>
      <c r="W155" s="19" t="e">
        <v>#REF!</v>
      </c>
      <c r="X155" s="19" t="e">
        <v>#REF!</v>
      </c>
      <c r="Y155" s="19" t="e">
        <v>#REF!</v>
      </c>
      <c r="Z155" s="19" t="e">
        <v>#REF!</v>
      </c>
      <c r="AA155" s="19" t="e">
        <v>#REF!</v>
      </c>
      <c r="AB155" s="19" t="e">
        <v>#REF!</v>
      </c>
      <c r="AC155" s="19" t="e">
        <v>#REF!</v>
      </c>
      <c r="AD155" s="19" t="e">
        <v>#REF!</v>
      </c>
      <c r="AE155" s="19" t="e">
        <v>#REF!</v>
      </c>
      <c r="AF155" s="19" t="e">
        <v>#REF!</v>
      </c>
      <c r="AG155" s="19" t="e">
        <v>#REF!</v>
      </c>
      <c r="AH155" s="19" t="e">
        <v>#REF!</v>
      </c>
      <c r="AI155" s="19" t="e">
        <v>#REF!</v>
      </c>
      <c r="AJ155" s="19" t="e">
        <v>#REF!</v>
      </c>
      <c r="AK155" s="19" t="e">
        <v>#REF!</v>
      </c>
      <c r="AL155" s="19" t="e">
        <v>#REF!</v>
      </c>
      <c r="AM155" s="19" t="e">
        <v>#REF!</v>
      </c>
      <c r="AN155" s="19" t="e">
        <v>#REF!</v>
      </c>
      <c r="AO155" s="19" t="e">
        <v>#REF!</v>
      </c>
      <c r="AP155" s="19" t="e">
        <v>#REF!</v>
      </c>
      <c r="AQ155" s="19" t="e">
        <v>#REF!</v>
      </c>
      <c r="AR155" s="19" t="e">
        <v>#REF!</v>
      </c>
      <c r="AS155" s="19" t="e">
        <v>#REF!</v>
      </c>
      <c r="AT155" s="19" t="e">
        <v>#REF!</v>
      </c>
      <c r="AU155" s="19" t="e">
        <v>#REF!</v>
      </c>
      <c r="AV155" s="19" t="e">
        <v>#REF!</v>
      </c>
      <c r="AW155" s="19" t="e">
        <v>#REF!</v>
      </c>
      <c r="AX155" s="19" t="e">
        <v>#REF!</v>
      </c>
      <c r="AY155" s="19" t="e">
        <v>#REF!</v>
      </c>
      <c r="AZ155" s="19" t="e">
        <v>#REF!</v>
      </c>
      <c r="BA155" s="19" t="e">
        <v>#REF!</v>
      </c>
    </row>
    <row r="156" spans="2:53">
      <c r="B156" t="s">
        <v>63</v>
      </c>
      <c r="C156" s="19" t="e">
        <v>#REF!</v>
      </c>
      <c r="D156" s="19" t="e">
        <v>#REF!</v>
      </c>
      <c r="E156" s="19" t="e">
        <v>#REF!</v>
      </c>
      <c r="F156" s="19" t="e">
        <v>#REF!</v>
      </c>
      <c r="G156" s="19" t="e">
        <v>#REF!</v>
      </c>
      <c r="H156" s="19" t="e">
        <v>#REF!</v>
      </c>
      <c r="I156" s="19" t="e">
        <v>#REF!</v>
      </c>
      <c r="J156" s="19" t="e">
        <v>#REF!</v>
      </c>
      <c r="K156" s="19" t="e">
        <v>#REF!</v>
      </c>
      <c r="L156" s="19" t="e">
        <v>#REF!</v>
      </c>
      <c r="M156" s="19" t="e">
        <v>#REF!</v>
      </c>
      <c r="N156" s="19" t="e">
        <v>#REF!</v>
      </c>
      <c r="O156" s="19" t="e">
        <v>#REF!</v>
      </c>
      <c r="P156" s="19" t="e">
        <v>#REF!</v>
      </c>
      <c r="Q156" s="19" t="e">
        <v>#REF!</v>
      </c>
      <c r="R156" s="19" t="e">
        <v>#REF!</v>
      </c>
      <c r="S156" s="19" t="e">
        <v>#REF!</v>
      </c>
      <c r="T156" s="19" t="e">
        <v>#REF!</v>
      </c>
      <c r="U156" s="19" t="e">
        <v>#REF!</v>
      </c>
      <c r="V156" s="19" t="e">
        <v>#REF!</v>
      </c>
      <c r="W156" s="19" t="e">
        <v>#REF!</v>
      </c>
      <c r="X156" s="19" t="e">
        <v>#REF!</v>
      </c>
      <c r="Y156" s="19" t="e">
        <v>#REF!</v>
      </c>
      <c r="Z156" s="19" t="e">
        <v>#REF!</v>
      </c>
      <c r="AA156" s="19" t="e">
        <v>#REF!</v>
      </c>
      <c r="AB156" s="19" t="e">
        <v>#REF!</v>
      </c>
      <c r="AC156" s="19" t="e">
        <v>#REF!</v>
      </c>
      <c r="AD156" s="19" t="e">
        <v>#REF!</v>
      </c>
      <c r="AE156" s="19" t="e">
        <v>#REF!</v>
      </c>
      <c r="AF156" s="19" t="e">
        <v>#REF!</v>
      </c>
      <c r="AG156" s="19" t="e">
        <v>#REF!</v>
      </c>
      <c r="AH156" s="19" t="e">
        <v>#REF!</v>
      </c>
      <c r="AI156" s="19" t="e">
        <v>#REF!</v>
      </c>
      <c r="AJ156" s="19" t="e">
        <v>#REF!</v>
      </c>
      <c r="AK156" s="19" t="e">
        <v>#REF!</v>
      </c>
      <c r="AL156" s="19" t="e">
        <v>#REF!</v>
      </c>
      <c r="AM156" s="19" t="e">
        <v>#REF!</v>
      </c>
      <c r="AN156" s="19" t="e">
        <v>#REF!</v>
      </c>
      <c r="AO156" s="19" t="e">
        <v>#REF!</v>
      </c>
      <c r="AP156" s="19" t="e">
        <v>#REF!</v>
      </c>
      <c r="AQ156" s="19" t="e">
        <v>#REF!</v>
      </c>
      <c r="AR156" s="19" t="e">
        <v>#REF!</v>
      </c>
      <c r="AS156" s="19" t="e">
        <v>#REF!</v>
      </c>
      <c r="AT156" s="19" t="e">
        <v>#REF!</v>
      </c>
      <c r="AU156" s="19" t="e">
        <v>#REF!</v>
      </c>
      <c r="AV156" s="19" t="e">
        <v>#REF!</v>
      </c>
      <c r="AW156" s="19" t="e">
        <v>#REF!</v>
      </c>
      <c r="AX156" s="19" t="e">
        <v>#REF!</v>
      </c>
      <c r="AY156" s="19" t="e">
        <v>#REF!</v>
      </c>
      <c r="AZ156" s="19" t="e">
        <v>#REF!</v>
      </c>
      <c r="BA156" s="19" t="e">
        <v>#REF!</v>
      </c>
    </row>
    <row r="157" spans="2:53">
      <c r="B157" t="s">
        <v>64</v>
      </c>
      <c r="C157" s="19" t="e">
        <v>#REF!</v>
      </c>
      <c r="D157" s="19" t="e">
        <v>#REF!</v>
      </c>
      <c r="E157" s="19" t="e">
        <v>#REF!</v>
      </c>
      <c r="F157" s="19" t="e">
        <v>#REF!</v>
      </c>
      <c r="G157" s="19" t="e">
        <v>#REF!</v>
      </c>
      <c r="H157" s="19" t="e">
        <v>#REF!</v>
      </c>
      <c r="I157" s="19" t="e">
        <v>#REF!</v>
      </c>
      <c r="J157" s="19" t="e">
        <v>#REF!</v>
      </c>
      <c r="K157" s="19" t="e">
        <v>#REF!</v>
      </c>
      <c r="L157" s="19" t="e">
        <v>#REF!</v>
      </c>
      <c r="M157" s="19" t="e">
        <v>#REF!</v>
      </c>
      <c r="N157" s="19" t="e">
        <v>#REF!</v>
      </c>
      <c r="O157" s="19" t="e">
        <v>#REF!</v>
      </c>
      <c r="P157" s="19" t="e">
        <v>#REF!</v>
      </c>
      <c r="Q157" s="19" t="e">
        <v>#REF!</v>
      </c>
      <c r="R157" s="19" t="e">
        <v>#REF!</v>
      </c>
      <c r="S157" s="19" t="e">
        <v>#REF!</v>
      </c>
      <c r="T157" s="19" t="e">
        <v>#REF!</v>
      </c>
      <c r="U157" s="19" t="e">
        <v>#REF!</v>
      </c>
      <c r="V157" s="19" t="e">
        <v>#REF!</v>
      </c>
      <c r="W157" s="19" t="e">
        <v>#REF!</v>
      </c>
      <c r="X157" s="19" t="e">
        <v>#REF!</v>
      </c>
      <c r="Y157" s="19" t="e">
        <v>#REF!</v>
      </c>
      <c r="Z157" s="19" t="e">
        <v>#REF!</v>
      </c>
      <c r="AA157" s="19" t="e">
        <v>#REF!</v>
      </c>
      <c r="AB157" s="19" t="e">
        <v>#REF!</v>
      </c>
      <c r="AC157" s="19" t="e">
        <v>#REF!</v>
      </c>
      <c r="AD157" s="19" t="e">
        <v>#REF!</v>
      </c>
      <c r="AE157" s="19" t="e">
        <v>#REF!</v>
      </c>
      <c r="AF157" s="19" t="e">
        <v>#REF!</v>
      </c>
      <c r="AG157" s="19" t="e">
        <v>#REF!</v>
      </c>
      <c r="AH157" s="19" t="e">
        <v>#REF!</v>
      </c>
      <c r="AI157" s="19" t="e">
        <v>#REF!</v>
      </c>
      <c r="AJ157" s="19" t="e">
        <v>#REF!</v>
      </c>
      <c r="AK157" s="19" t="e">
        <v>#REF!</v>
      </c>
      <c r="AL157" s="19" t="e">
        <v>#REF!</v>
      </c>
      <c r="AM157" s="19" t="e">
        <v>#REF!</v>
      </c>
      <c r="AN157" s="19" t="e">
        <v>#REF!</v>
      </c>
      <c r="AO157" s="19" t="e">
        <v>#REF!</v>
      </c>
      <c r="AP157" s="19" t="e">
        <v>#REF!</v>
      </c>
      <c r="AQ157" s="19" t="e">
        <v>#REF!</v>
      </c>
      <c r="AR157" s="19" t="e">
        <v>#REF!</v>
      </c>
      <c r="AS157" s="19" t="e">
        <v>#REF!</v>
      </c>
      <c r="AT157" s="19" t="e">
        <v>#REF!</v>
      </c>
      <c r="AU157" s="19" t="e">
        <v>#REF!</v>
      </c>
      <c r="AV157" s="19" t="e">
        <v>#REF!</v>
      </c>
      <c r="AW157" s="19" t="e">
        <v>#REF!</v>
      </c>
      <c r="AX157" s="19" t="e">
        <v>#REF!</v>
      </c>
      <c r="AY157" s="19" t="e">
        <v>#REF!</v>
      </c>
      <c r="AZ157" s="19" t="e">
        <v>#REF!</v>
      </c>
      <c r="BA157" s="19" t="e">
        <v>#REF!</v>
      </c>
    </row>
    <row r="158" spans="2:53">
      <c r="B158" t="s">
        <v>65</v>
      </c>
      <c r="C158" s="19" t="e">
        <v>#REF!</v>
      </c>
      <c r="D158" s="19" t="e">
        <v>#REF!</v>
      </c>
      <c r="E158" s="19" t="e">
        <v>#REF!</v>
      </c>
      <c r="F158" s="19" t="e">
        <v>#REF!</v>
      </c>
      <c r="G158" s="19" t="e">
        <v>#REF!</v>
      </c>
      <c r="H158" s="19" t="e">
        <v>#REF!</v>
      </c>
      <c r="I158" s="19" t="e">
        <v>#REF!</v>
      </c>
      <c r="J158" s="19" t="e">
        <v>#REF!</v>
      </c>
      <c r="K158" s="19" t="e">
        <v>#REF!</v>
      </c>
      <c r="L158" s="19" t="e">
        <v>#REF!</v>
      </c>
      <c r="M158" s="19" t="e">
        <v>#REF!</v>
      </c>
      <c r="N158" s="19" t="e">
        <v>#REF!</v>
      </c>
      <c r="O158" s="19" t="e">
        <v>#REF!</v>
      </c>
      <c r="P158" s="19" t="e">
        <v>#REF!</v>
      </c>
      <c r="Q158" s="19" t="e">
        <v>#REF!</v>
      </c>
      <c r="R158" s="19" t="e">
        <v>#REF!</v>
      </c>
      <c r="S158" s="19" t="e">
        <v>#REF!</v>
      </c>
      <c r="T158" s="19" t="e">
        <v>#REF!</v>
      </c>
      <c r="U158" s="19" t="e">
        <v>#REF!</v>
      </c>
      <c r="V158" s="19" t="e">
        <v>#REF!</v>
      </c>
      <c r="W158" s="19" t="e">
        <v>#REF!</v>
      </c>
      <c r="X158" s="19" t="e">
        <v>#REF!</v>
      </c>
      <c r="Y158" s="19" t="e">
        <v>#REF!</v>
      </c>
      <c r="Z158" s="19" t="e">
        <v>#REF!</v>
      </c>
      <c r="AA158" s="19" t="e">
        <v>#REF!</v>
      </c>
      <c r="AB158" s="19" t="e">
        <v>#REF!</v>
      </c>
      <c r="AC158" s="19" t="e">
        <v>#REF!</v>
      </c>
      <c r="AD158" s="19" t="e">
        <v>#REF!</v>
      </c>
      <c r="AE158" s="19" t="e">
        <v>#REF!</v>
      </c>
      <c r="AF158" s="19" t="e">
        <v>#REF!</v>
      </c>
      <c r="AG158" s="19" t="e">
        <v>#REF!</v>
      </c>
      <c r="AH158" s="19" t="e">
        <v>#REF!</v>
      </c>
      <c r="AI158" s="19" t="e">
        <v>#REF!</v>
      </c>
      <c r="AJ158" s="19" t="e">
        <v>#REF!</v>
      </c>
      <c r="AK158" s="19" t="e">
        <v>#REF!</v>
      </c>
      <c r="AL158" s="19" t="e">
        <v>#REF!</v>
      </c>
      <c r="AM158" s="19" t="e">
        <v>#REF!</v>
      </c>
      <c r="AN158" s="19" t="e">
        <v>#REF!</v>
      </c>
      <c r="AO158" s="19" t="e">
        <v>#REF!</v>
      </c>
      <c r="AP158" s="19" t="e">
        <v>#REF!</v>
      </c>
      <c r="AQ158" s="19" t="e">
        <v>#REF!</v>
      </c>
      <c r="AR158" s="19" t="e">
        <v>#REF!</v>
      </c>
      <c r="AS158" s="19" t="e">
        <v>#REF!</v>
      </c>
      <c r="AT158" s="19" t="e">
        <v>#REF!</v>
      </c>
      <c r="AU158" s="19" t="e">
        <v>#REF!</v>
      </c>
      <c r="AV158" s="19" t="e">
        <v>#REF!</v>
      </c>
      <c r="AW158" s="19" t="e">
        <v>#REF!</v>
      </c>
      <c r="AX158" s="19" t="e">
        <v>#REF!</v>
      </c>
      <c r="AY158" s="19" t="e">
        <v>#REF!</v>
      </c>
      <c r="AZ158" s="19" t="e">
        <v>#REF!</v>
      </c>
      <c r="BA158" s="19" t="e">
        <v>#REF!</v>
      </c>
    </row>
    <row r="159" spans="2:53">
      <c r="B159" t="s">
        <v>76</v>
      </c>
      <c r="C159" s="19" t="e">
        <v>#REF!</v>
      </c>
      <c r="D159" s="19" t="e">
        <v>#REF!</v>
      </c>
      <c r="E159" s="19" t="e">
        <v>#REF!</v>
      </c>
      <c r="F159" s="19" t="e">
        <v>#REF!</v>
      </c>
      <c r="G159" s="19" t="e">
        <v>#REF!</v>
      </c>
      <c r="H159" s="19" t="e">
        <v>#REF!</v>
      </c>
      <c r="I159" s="19" t="e">
        <v>#REF!</v>
      </c>
      <c r="J159" s="19" t="e">
        <v>#REF!</v>
      </c>
      <c r="K159" s="19" t="e">
        <v>#REF!</v>
      </c>
      <c r="L159" s="19" t="e">
        <v>#REF!</v>
      </c>
      <c r="M159" s="19" t="e">
        <v>#REF!</v>
      </c>
      <c r="N159" s="19" t="e">
        <v>#REF!</v>
      </c>
      <c r="O159" s="19" t="e">
        <v>#REF!</v>
      </c>
      <c r="P159" s="19" t="e">
        <v>#REF!</v>
      </c>
      <c r="Q159" s="19" t="e">
        <v>#REF!</v>
      </c>
      <c r="R159" s="19" t="e">
        <v>#REF!</v>
      </c>
      <c r="S159" s="19" t="e">
        <v>#REF!</v>
      </c>
      <c r="T159" s="19" t="e">
        <v>#REF!</v>
      </c>
      <c r="U159" s="19" t="e">
        <v>#REF!</v>
      </c>
      <c r="V159" s="19" t="e">
        <v>#REF!</v>
      </c>
      <c r="W159" s="19" t="e">
        <v>#REF!</v>
      </c>
      <c r="X159" s="19" t="e">
        <v>#REF!</v>
      </c>
      <c r="Y159" s="19" t="e">
        <v>#REF!</v>
      </c>
      <c r="Z159" s="19" t="e">
        <v>#REF!</v>
      </c>
      <c r="AA159" s="19" t="e">
        <v>#REF!</v>
      </c>
      <c r="AB159" s="19" t="e">
        <v>#REF!</v>
      </c>
      <c r="AC159" s="19" t="e">
        <v>#REF!</v>
      </c>
      <c r="AD159" s="19" t="e">
        <v>#REF!</v>
      </c>
      <c r="AE159" s="19" t="e">
        <v>#REF!</v>
      </c>
      <c r="AF159" s="19" t="e">
        <v>#REF!</v>
      </c>
      <c r="AG159" s="19" t="e">
        <v>#REF!</v>
      </c>
      <c r="AH159" s="19" t="e">
        <v>#REF!</v>
      </c>
      <c r="AI159" s="19" t="e">
        <v>#REF!</v>
      </c>
      <c r="AJ159" s="19" t="e">
        <v>#REF!</v>
      </c>
      <c r="AK159" s="19" t="e">
        <v>#REF!</v>
      </c>
      <c r="AL159" s="19" t="e">
        <v>#REF!</v>
      </c>
      <c r="AM159" s="19" t="e">
        <v>#REF!</v>
      </c>
      <c r="AN159" s="19" t="e">
        <v>#REF!</v>
      </c>
      <c r="AO159" s="19" t="e">
        <v>#REF!</v>
      </c>
      <c r="AP159" s="19" t="e">
        <v>#REF!</v>
      </c>
      <c r="AQ159" s="19" t="e">
        <v>#REF!</v>
      </c>
      <c r="AR159" s="19" t="e">
        <v>#REF!</v>
      </c>
      <c r="AS159" s="19" t="e">
        <v>#REF!</v>
      </c>
      <c r="AT159" s="19" t="e">
        <v>#REF!</v>
      </c>
      <c r="AU159" s="19" t="e">
        <v>#REF!</v>
      </c>
      <c r="AV159" s="19" t="e">
        <v>#REF!</v>
      </c>
      <c r="AW159" s="19" t="e">
        <v>#REF!</v>
      </c>
      <c r="AX159" s="19" t="e">
        <v>#REF!</v>
      </c>
      <c r="AY159" s="19" t="e">
        <v>#REF!</v>
      </c>
      <c r="AZ159" s="19" t="e">
        <v>#REF!</v>
      </c>
      <c r="BA159" s="19" t="e">
        <v>#REF!</v>
      </c>
    </row>
    <row r="160" spans="2:53">
      <c r="B160" t="s">
        <v>66</v>
      </c>
      <c r="C160" s="19" t="e">
        <v>#REF!</v>
      </c>
      <c r="D160" s="19" t="e">
        <v>#REF!</v>
      </c>
      <c r="E160" s="19" t="e">
        <v>#REF!</v>
      </c>
      <c r="F160" s="19" t="e">
        <v>#REF!</v>
      </c>
      <c r="G160" s="19" t="e">
        <v>#REF!</v>
      </c>
      <c r="H160" s="19" t="e">
        <v>#REF!</v>
      </c>
      <c r="I160" s="19" t="e">
        <v>#REF!</v>
      </c>
      <c r="J160" s="19" t="e">
        <v>#REF!</v>
      </c>
      <c r="K160" s="19" t="e">
        <v>#REF!</v>
      </c>
      <c r="L160" s="19" t="e">
        <v>#REF!</v>
      </c>
      <c r="M160" s="19" t="e">
        <v>#REF!</v>
      </c>
      <c r="N160" s="19" t="e">
        <v>#REF!</v>
      </c>
      <c r="O160" s="19" t="e">
        <v>#REF!</v>
      </c>
      <c r="P160" s="19" t="e">
        <v>#REF!</v>
      </c>
      <c r="Q160" s="19" t="e">
        <v>#REF!</v>
      </c>
      <c r="R160" s="19" t="e">
        <v>#REF!</v>
      </c>
      <c r="S160" s="19" t="e">
        <v>#REF!</v>
      </c>
      <c r="T160" s="19" t="e">
        <v>#REF!</v>
      </c>
      <c r="U160" s="19" t="e">
        <v>#REF!</v>
      </c>
      <c r="V160" s="19" t="e">
        <v>#REF!</v>
      </c>
      <c r="W160" s="19" t="e">
        <v>#REF!</v>
      </c>
      <c r="X160" s="19" t="e">
        <v>#REF!</v>
      </c>
      <c r="Y160" s="19" t="e">
        <v>#REF!</v>
      </c>
      <c r="Z160" s="19" t="e">
        <v>#REF!</v>
      </c>
      <c r="AA160" s="19" t="e">
        <v>#REF!</v>
      </c>
      <c r="AB160" s="19" t="e">
        <v>#REF!</v>
      </c>
      <c r="AC160" s="19" t="e">
        <v>#REF!</v>
      </c>
      <c r="AD160" s="19" t="e">
        <v>#REF!</v>
      </c>
      <c r="AE160" s="19" t="e">
        <v>#REF!</v>
      </c>
      <c r="AF160" s="19" t="e">
        <v>#REF!</v>
      </c>
      <c r="AG160" s="19" t="e">
        <v>#REF!</v>
      </c>
      <c r="AH160" s="19" t="e">
        <v>#REF!</v>
      </c>
      <c r="AI160" s="19" t="e">
        <v>#REF!</v>
      </c>
      <c r="AJ160" s="19" t="e">
        <v>#REF!</v>
      </c>
      <c r="AK160" s="19" t="e">
        <v>#REF!</v>
      </c>
      <c r="AL160" s="19" t="e">
        <v>#REF!</v>
      </c>
      <c r="AM160" s="19" t="e">
        <v>#REF!</v>
      </c>
      <c r="AN160" s="19" t="e">
        <v>#REF!</v>
      </c>
      <c r="AO160" s="19" t="e">
        <v>#REF!</v>
      </c>
      <c r="AP160" s="19" t="e">
        <v>#REF!</v>
      </c>
      <c r="AQ160" s="19" t="e">
        <v>#REF!</v>
      </c>
      <c r="AR160" s="19" t="e">
        <v>#REF!</v>
      </c>
      <c r="AS160" s="19" t="e">
        <v>#REF!</v>
      </c>
      <c r="AT160" s="19" t="e">
        <v>#REF!</v>
      </c>
      <c r="AU160" s="19" t="e">
        <v>#REF!</v>
      </c>
      <c r="AV160" s="19" t="e">
        <v>#REF!</v>
      </c>
      <c r="AW160" s="19" t="e">
        <v>#REF!</v>
      </c>
      <c r="AX160" s="19" t="e">
        <v>#REF!</v>
      </c>
      <c r="AY160" s="19" t="e">
        <v>#REF!</v>
      </c>
      <c r="AZ160" s="19" t="e">
        <v>#REF!</v>
      </c>
      <c r="BA160" s="19" t="e">
        <v>#REF!</v>
      </c>
    </row>
    <row r="161" spans="2:53">
      <c r="B161" t="s">
        <v>67</v>
      </c>
      <c r="C161" s="19" t="e">
        <v>#REF!</v>
      </c>
      <c r="D161" s="19" t="e">
        <v>#REF!</v>
      </c>
      <c r="E161" s="19" t="e">
        <v>#REF!</v>
      </c>
      <c r="F161" s="19" t="e">
        <v>#REF!</v>
      </c>
      <c r="G161" s="19" t="e">
        <v>#REF!</v>
      </c>
      <c r="H161" s="19" t="e">
        <v>#REF!</v>
      </c>
      <c r="I161" s="19" t="e">
        <v>#REF!</v>
      </c>
      <c r="J161" s="19" t="e">
        <v>#REF!</v>
      </c>
      <c r="K161" s="19" t="e">
        <v>#REF!</v>
      </c>
      <c r="L161" s="19" t="e">
        <v>#REF!</v>
      </c>
      <c r="M161" s="19" t="e">
        <v>#REF!</v>
      </c>
      <c r="N161" s="19" t="e">
        <v>#REF!</v>
      </c>
      <c r="O161" s="19" t="e">
        <v>#REF!</v>
      </c>
      <c r="P161" s="19" t="e">
        <v>#REF!</v>
      </c>
      <c r="Q161" s="19" t="e">
        <v>#REF!</v>
      </c>
      <c r="R161" s="19" t="e">
        <v>#REF!</v>
      </c>
      <c r="S161" s="19" t="e">
        <v>#REF!</v>
      </c>
      <c r="T161" s="19" t="e">
        <v>#REF!</v>
      </c>
      <c r="U161" s="19" t="e">
        <v>#REF!</v>
      </c>
      <c r="V161" s="19" t="e">
        <v>#REF!</v>
      </c>
      <c r="W161" s="19" t="e">
        <v>#REF!</v>
      </c>
      <c r="X161" s="19" t="e">
        <v>#REF!</v>
      </c>
      <c r="Y161" s="19" t="e">
        <v>#REF!</v>
      </c>
      <c r="Z161" s="19" t="e">
        <v>#REF!</v>
      </c>
      <c r="AA161" s="19" t="e">
        <v>#REF!</v>
      </c>
      <c r="AB161" s="19" t="e">
        <v>#REF!</v>
      </c>
      <c r="AC161" s="19" t="e">
        <v>#REF!</v>
      </c>
      <c r="AD161" s="19" t="e">
        <v>#REF!</v>
      </c>
      <c r="AE161" s="19" t="e">
        <v>#REF!</v>
      </c>
      <c r="AF161" s="19" t="e">
        <v>#REF!</v>
      </c>
      <c r="AG161" s="19" t="e">
        <v>#REF!</v>
      </c>
      <c r="AH161" s="19" t="e">
        <v>#REF!</v>
      </c>
      <c r="AI161" s="19" t="e">
        <v>#REF!</v>
      </c>
      <c r="AJ161" s="19" t="e">
        <v>#REF!</v>
      </c>
      <c r="AK161" s="19" t="e">
        <v>#REF!</v>
      </c>
      <c r="AL161" s="19" t="e">
        <v>#REF!</v>
      </c>
      <c r="AM161" s="19" t="e">
        <v>#REF!</v>
      </c>
      <c r="AN161" s="19" t="e">
        <v>#REF!</v>
      </c>
      <c r="AO161" s="19" t="e">
        <v>#REF!</v>
      </c>
      <c r="AP161" s="19" t="e">
        <v>#REF!</v>
      </c>
      <c r="AQ161" s="19" t="e">
        <v>#REF!</v>
      </c>
      <c r="AR161" s="19" t="e">
        <v>#REF!</v>
      </c>
      <c r="AS161" s="19" t="e">
        <v>#REF!</v>
      </c>
      <c r="AT161" s="19" t="e">
        <v>#REF!</v>
      </c>
      <c r="AU161" s="19" t="e">
        <v>#REF!</v>
      </c>
      <c r="AV161" s="19" t="e">
        <v>#REF!</v>
      </c>
      <c r="AW161" s="19" t="e">
        <v>#REF!</v>
      </c>
      <c r="AX161" s="19" t="e">
        <v>#REF!</v>
      </c>
      <c r="AY161" s="19" t="e">
        <v>#REF!</v>
      </c>
      <c r="AZ161" s="19" t="e">
        <v>#REF!</v>
      </c>
      <c r="BA161" s="19" t="e">
        <v>#REF!</v>
      </c>
    </row>
    <row r="162" spans="2:53">
      <c r="B162" t="s">
        <v>68</v>
      </c>
      <c r="C162" s="19" t="e">
        <v>#REF!</v>
      </c>
      <c r="D162" s="19" t="e">
        <v>#REF!</v>
      </c>
      <c r="E162" s="19" t="e">
        <v>#REF!</v>
      </c>
      <c r="F162" s="19" t="e">
        <v>#REF!</v>
      </c>
      <c r="G162" s="19" t="e">
        <v>#REF!</v>
      </c>
      <c r="H162" s="19" t="e">
        <v>#REF!</v>
      </c>
      <c r="I162" s="19" t="e">
        <v>#REF!</v>
      </c>
      <c r="J162" s="19" t="e">
        <v>#REF!</v>
      </c>
      <c r="K162" s="19" t="e">
        <v>#REF!</v>
      </c>
      <c r="L162" s="19" t="e">
        <v>#REF!</v>
      </c>
      <c r="M162" s="19" t="e">
        <v>#REF!</v>
      </c>
      <c r="N162" s="19" t="e">
        <v>#REF!</v>
      </c>
      <c r="O162" s="19" t="e">
        <v>#REF!</v>
      </c>
      <c r="P162" s="19" t="e">
        <v>#REF!</v>
      </c>
      <c r="Q162" s="19" t="e">
        <v>#REF!</v>
      </c>
      <c r="R162" s="19" t="e">
        <v>#REF!</v>
      </c>
      <c r="S162" s="19" t="e">
        <v>#REF!</v>
      </c>
      <c r="T162" s="19" t="e">
        <v>#REF!</v>
      </c>
      <c r="U162" s="19" t="e">
        <v>#REF!</v>
      </c>
      <c r="V162" s="19" t="e">
        <v>#REF!</v>
      </c>
      <c r="W162" s="19" t="e">
        <v>#REF!</v>
      </c>
      <c r="X162" s="19" t="e">
        <v>#REF!</v>
      </c>
      <c r="Y162" s="19" t="e">
        <v>#REF!</v>
      </c>
      <c r="Z162" s="19" t="e">
        <v>#REF!</v>
      </c>
      <c r="AA162" s="19" t="e">
        <v>#REF!</v>
      </c>
      <c r="AB162" s="19" t="e">
        <v>#REF!</v>
      </c>
      <c r="AC162" s="19" t="e">
        <v>#REF!</v>
      </c>
      <c r="AD162" s="19" t="e">
        <v>#REF!</v>
      </c>
      <c r="AE162" s="19" t="e">
        <v>#REF!</v>
      </c>
      <c r="AF162" s="19" t="e">
        <v>#REF!</v>
      </c>
      <c r="AG162" s="19" t="e">
        <v>#REF!</v>
      </c>
      <c r="AH162" s="19" t="e">
        <v>#REF!</v>
      </c>
      <c r="AI162" s="19" t="e">
        <v>#REF!</v>
      </c>
      <c r="AJ162" s="19" t="e">
        <v>#REF!</v>
      </c>
      <c r="AK162" s="19" t="e">
        <v>#REF!</v>
      </c>
      <c r="AL162" s="19" t="e">
        <v>#REF!</v>
      </c>
      <c r="AM162" s="19" t="e">
        <v>#REF!</v>
      </c>
      <c r="AN162" s="19" t="e">
        <v>#REF!</v>
      </c>
      <c r="AO162" s="19" t="e">
        <v>#REF!</v>
      </c>
      <c r="AP162" s="19" t="e">
        <v>#REF!</v>
      </c>
      <c r="AQ162" s="19" t="e">
        <v>#REF!</v>
      </c>
      <c r="AR162" s="19" t="e">
        <v>#REF!</v>
      </c>
      <c r="AS162" s="19" t="e">
        <v>#REF!</v>
      </c>
      <c r="AT162" s="19" t="e">
        <v>#REF!</v>
      </c>
      <c r="AU162" s="19" t="e">
        <v>#REF!</v>
      </c>
      <c r="AV162" s="19" t="e">
        <v>#REF!</v>
      </c>
      <c r="AW162" s="19" t="e">
        <v>#REF!</v>
      </c>
      <c r="AX162" s="19" t="e">
        <v>#REF!</v>
      </c>
      <c r="AY162" s="19" t="e">
        <v>#REF!</v>
      </c>
      <c r="AZ162" s="19" t="e">
        <v>#REF!</v>
      </c>
      <c r="BA162" s="19" t="e">
        <v>#REF!</v>
      </c>
    </row>
    <row r="163" spans="2:53">
      <c r="B163" t="s">
        <v>69</v>
      </c>
      <c r="C163" s="19" t="e">
        <v>#REF!</v>
      </c>
      <c r="D163" s="19" t="e">
        <v>#REF!</v>
      </c>
      <c r="E163" s="19" t="e">
        <v>#REF!</v>
      </c>
      <c r="F163" s="19" t="e">
        <v>#REF!</v>
      </c>
      <c r="G163" s="19" t="e">
        <v>#REF!</v>
      </c>
      <c r="H163" s="19" t="e">
        <v>#REF!</v>
      </c>
      <c r="I163" s="19" t="e">
        <v>#REF!</v>
      </c>
      <c r="J163" s="19" t="e">
        <v>#REF!</v>
      </c>
      <c r="K163" s="19" t="e">
        <v>#REF!</v>
      </c>
      <c r="L163" s="19" t="e">
        <v>#REF!</v>
      </c>
      <c r="M163" s="19" t="e">
        <v>#REF!</v>
      </c>
      <c r="N163" s="19" t="e">
        <v>#REF!</v>
      </c>
      <c r="O163" s="19" t="e">
        <v>#REF!</v>
      </c>
      <c r="P163" s="19" t="e">
        <v>#REF!</v>
      </c>
      <c r="Q163" s="19" t="e">
        <v>#REF!</v>
      </c>
      <c r="R163" s="19" t="e">
        <v>#REF!</v>
      </c>
      <c r="S163" s="19" t="e">
        <v>#REF!</v>
      </c>
      <c r="T163" s="19" t="e">
        <v>#REF!</v>
      </c>
      <c r="U163" s="19" t="e">
        <v>#REF!</v>
      </c>
      <c r="V163" s="19" t="e">
        <v>#REF!</v>
      </c>
      <c r="W163" s="19" t="e">
        <v>#REF!</v>
      </c>
      <c r="X163" s="19" t="e">
        <v>#REF!</v>
      </c>
      <c r="Y163" s="19" t="e">
        <v>#REF!</v>
      </c>
      <c r="Z163" s="19" t="e">
        <v>#REF!</v>
      </c>
      <c r="AA163" s="19" t="e">
        <v>#REF!</v>
      </c>
      <c r="AB163" s="19" t="e">
        <v>#REF!</v>
      </c>
      <c r="AC163" s="19" t="e">
        <v>#REF!</v>
      </c>
      <c r="AD163" s="19" t="e">
        <v>#REF!</v>
      </c>
      <c r="AE163" s="19" t="e">
        <v>#REF!</v>
      </c>
      <c r="AF163" s="19" t="e">
        <v>#REF!</v>
      </c>
      <c r="AG163" s="19" t="e">
        <v>#REF!</v>
      </c>
      <c r="AH163" s="19" t="e">
        <v>#REF!</v>
      </c>
      <c r="AI163" s="19" t="e">
        <v>#REF!</v>
      </c>
      <c r="AJ163" s="19" t="e">
        <v>#REF!</v>
      </c>
      <c r="AK163" s="19" t="e">
        <v>#REF!</v>
      </c>
      <c r="AL163" s="19" t="e">
        <v>#REF!</v>
      </c>
      <c r="AM163" s="19" t="e">
        <v>#REF!</v>
      </c>
      <c r="AN163" s="19" t="e">
        <v>#REF!</v>
      </c>
      <c r="AO163" s="19" t="e">
        <v>#REF!</v>
      </c>
      <c r="AP163" s="19" t="e">
        <v>#REF!</v>
      </c>
      <c r="AQ163" s="19" t="e">
        <v>#REF!</v>
      </c>
      <c r="AR163" s="19" t="e">
        <v>#REF!</v>
      </c>
      <c r="AS163" s="19" t="e">
        <v>#REF!</v>
      </c>
      <c r="AT163" s="19" t="e">
        <v>#REF!</v>
      </c>
      <c r="AU163" s="19" t="e">
        <v>#REF!</v>
      </c>
      <c r="AV163" s="19" t="e">
        <v>#REF!</v>
      </c>
      <c r="AW163" s="19" t="e">
        <v>#REF!</v>
      </c>
      <c r="AX163" s="19" t="e">
        <v>#REF!</v>
      </c>
      <c r="AY163" s="19" t="e">
        <v>#REF!</v>
      </c>
      <c r="AZ163" s="19" t="e">
        <v>#REF!</v>
      </c>
      <c r="BA163" s="19" t="e">
        <v>#REF!</v>
      </c>
    </row>
    <row r="164" spans="2:53">
      <c r="B164" t="s">
        <v>77</v>
      </c>
      <c r="C164" s="19" t="e">
        <v>#REF!</v>
      </c>
      <c r="D164" s="19" t="e">
        <v>#REF!</v>
      </c>
      <c r="E164" s="19" t="e">
        <v>#REF!</v>
      </c>
      <c r="F164" s="19" t="e">
        <v>#REF!</v>
      </c>
      <c r="G164" s="19" t="e">
        <v>#REF!</v>
      </c>
      <c r="H164" s="19" t="e">
        <v>#REF!</v>
      </c>
      <c r="I164" s="19" t="e">
        <v>#REF!</v>
      </c>
      <c r="J164" s="19" t="e">
        <v>#REF!</v>
      </c>
      <c r="K164" s="19" t="e">
        <v>#REF!</v>
      </c>
      <c r="L164" s="19" t="e">
        <v>#REF!</v>
      </c>
      <c r="M164" s="19" t="e">
        <v>#REF!</v>
      </c>
      <c r="N164" s="19" t="e">
        <v>#REF!</v>
      </c>
      <c r="O164" s="19" t="e">
        <v>#REF!</v>
      </c>
      <c r="P164" s="19" t="e">
        <v>#REF!</v>
      </c>
      <c r="Q164" s="19" t="e">
        <v>#REF!</v>
      </c>
      <c r="R164" s="19" t="e">
        <v>#REF!</v>
      </c>
      <c r="S164" s="19" t="e">
        <v>#REF!</v>
      </c>
      <c r="T164" s="19" t="e">
        <v>#REF!</v>
      </c>
      <c r="U164" s="19" t="e">
        <v>#REF!</v>
      </c>
      <c r="V164" s="19" t="e">
        <v>#REF!</v>
      </c>
      <c r="W164" s="19" t="e">
        <v>#REF!</v>
      </c>
      <c r="X164" s="19" t="e">
        <v>#REF!</v>
      </c>
      <c r="Y164" s="19" t="e">
        <v>#REF!</v>
      </c>
      <c r="Z164" s="19" t="e">
        <v>#REF!</v>
      </c>
      <c r="AA164" s="19" t="e">
        <v>#REF!</v>
      </c>
      <c r="AB164" s="19" t="e">
        <v>#REF!</v>
      </c>
      <c r="AC164" s="19" t="e">
        <v>#REF!</v>
      </c>
      <c r="AD164" s="19" t="e">
        <v>#REF!</v>
      </c>
      <c r="AE164" s="19" t="e">
        <v>#REF!</v>
      </c>
      <c r="AF164" s="19" t="e">
        <v>#REF!</v>
      </c>
      <c r="AG164" s="19" t="e">
        <v>#REF!</v>
      </c>
      <c r="AH164" s="19" t="e">
        <v>#REF!</v>
      </c>
      <c r="AI164" s="19" t="e">
        <v>#REF!</v>
      </c>
      <c r="AJ164" s="19" t="e">
        <v>#REF!</v>
      </c>
      <c r="AK164" s="19" t="e">
        <v>#REF!</v>
      </c>
      <c r="AL164" s="19" t="e">
        <v>#REF!</v>
      </c>
      <c r="AM164" s="19" t="e">
        <v>#REF!</v>
      </c>
      <c r="AN164" s="19" t="e">
        <v>#REF!</v>
      </c>
      <c r="AO164" s="19" t="e">
        <v>#REF!</v>
      </c>
      <c r="AP164" s="19" t="e">
        <v>#REF!</v>
      </c>
      <c r="AQ164" s="19" t="e">
        <v>#REF!</v>
      </c>
      <c r="AR164" s="19" t="e">
        <v>#REF!</v>
      </c>
      <c r="AS164" s="19" t="e">
        <v>#REF!</v>
      </c>
      <c r="AT164" s="19" t="e">
        <v>#REF!</v>
      </c>
      <c r="AU164" s="19" t="e">
        <v>#REF!</v>
      </c>
      <c r="AV164" s="19" t="e">
        <v>#REF!</v>
      </c>
      <c r="AW164" s="19" t="e">
        <v>#REF!</v>
      </c>
      <c r="AX164" s="19" t="e">
        <v>#REF!</v>
      </c>
      <c r="AY164" s="19" t="e">
        <v>#REF!</v>
      </c>
      <c r="AZ164" s="19" t="e">
        <v>#REF!</v>
      </c>
      <c r="BA164" s="19" t="e">
        <v>#REF!</v>
      </c>
    </row>
    <row r="165" spans="2:53">
      <c r="B165" t="s">
        <v>70</v>
      </c>
      <c r="C165" s="19" t="e">
        <v>#REF!</v>
      </c>
      <c r="D165" s="19" t="e">
        <v>#REF!</v>
      </c>
      <c r="E165" s="19" t="e">
        <v>#REF!</v>
      </c>
      <c r="F165" s="19" t="e">
        <v>#REF!</v>
      </c>
      <c r="G165" s="19" t="e">
        <v>#REF!</v>
      </c>
      <c r="H165" s="19" t="e">
        <v>#REF!</v>
      </c>
      <c r="I165" s="19" t="e">
        <v>#REF!</v>
      </c>
      <c r="J165" s="19" t="e">
        <v>#REF!</v>
      </c>
      <c r="K165" s="19" t="e">
        <v>#REF!</v>
      </c>
      <c r="L165" s="19" t="e">
        <v>#REF!</v>
      </c>
      <c r="M165" s="19" t="e">
        <v>#REF!</v>
      </c>
      <c r="N165" s="19" t="e">
        <v>#REF!</v>
      </c>
      <c r="O165" s="19" t="e">
        <v>#REF!</v>
      </c>
      <c r="P165" s="19" t="e">
        <v>#REF!</v>
      </c>
      <c r="Q165" s="19" t="e">
        <v>#REF!</v>
      </c>
      <c r="R165" s="19" t="e">
        <v>#REF!</v>
      </c>
      <c r="S165" s="19" t="e">
        <v>#REF!</v>
      </c>
      <c r="T165" s="19" t="e">
        <v>#REF!</v>
      </c>
      <c r="U165" s="19" t="e">
        <v>#REF!</v>
      </c>
      <c r="V165" s="19" t="e">
        <v>#REF!</v>
      </c>
      <c r="W165" s="19" t="e">
        <v>#REF!</v>
      </c>
      <c r="X165" s="19" t="e">
        <v>#REF!</v>
      </c>
      <c r="Y165" s="19" t="e">
        <v>#REF!</v>
      </c>
      <c r="Z165" s="19" t="e">
        <v>#REF!</v>
      </c>
      <c r="AA165" s="19" t="e">
        <v>#REF!</v>
      </c>
      <c r="AB165" s="19" t="e">
        <v>#REF!</v>
      </c>
      <c r="AC165" s="19" t="e">
        <v>#REF!</v>
      </c>
      <c r="AD165" s="19" t="e">
        <v>#REF!</v>
      </c>
      <c r="AE165" s="19" t="e">
        <v>#REF!</v>
      </c>
      <c r="AF165" s="19" t="e">
        <v>#REF!</v>
      </c>
      <c r="AG165" s="19" t="e">
        <v>#REF!</v>
      </c>
      <c r="AH165" s="19" t="e">
        <v>#REF!</v>
      </c>
      <c r="AI165" s="19" t="e">
        <v>#REF!</v>
      </c>
      <c r="AJ165" s="19" t="e">
        <v>#REF!</v>
      </c>
      <c r="AK165" s="19" t="e">
        <v>#REF!</v>
      </c>
      <c r="AL165" s="19" t="e">
        <v>#REF!</v>
      </c>
      <c r="AM165" s="19" t="e">
        <v>#REF!</v>
      </c>
      <c r="AN165" s="19" t="e">
        <v>#REF!</v>
      </c>
      <c r="AO165" s="19" t="e">
        <v>#REF!</v>
      </c>
      <c r="AP165" s="19" t="e">
        <v>#REF!</v>
      </c>
      <c r="AQ165" s="19" t="e">
        <v>#REF!</v>
      </c>
      <c r="AR165" s="19" t="e">
        <v>#REF!</v>
      </c>
      <c r="AS165" s="19" t="e">
        <v>#REF!</v>
      </c>
      <c r="AT165" s="19" t="e">
        <v>#REF!</v>
      </c>
      <c r="AU165" s="19" t="e">
        <v>#REF!</v>
      </c>
      <c r="AV165" s="19" t="e">
        <v>#REF!</v>
      </c>
      <c r="AW165" s="19" t="e">
        <v>#REF!</v>
      </c>
      <c r="AX165" s="19" t="e">
        <v>#REF!</v>
      </c>
      <c r="AY165" s="19" t="e">
        <v>#REF!</v>
      </c>
      <c r="AZ165" s="19" t="e">
        <v>#REF!</v>
      </c>
      <c r="BA165" s="19" t="e">
        <v>#REF!</v>
      </c>
    </row>
    <row r="166" spans="2:53">
      <c r="B166" t="s">
        <v>71</v>
      </c>
      <c r="C166" s="19" t="e">
        <v>#REF!</v>
      </c>
      <c r="D166" s="19" t="e">
        <v>#REF!</v>
      </c>
      <c r="E166" s="19" t="e">
        <v>#REF!</v>
      </c>
      <c r="F166" s="19" t="e">
        <v>#REF!</v>
      </c>
      <c r="G166" s="19" t="e">
        <v>#REF!</v>
      </c>
      <c r="H166" s="19" t="e">
        <v>#REF!</v>
      </c>
      <c r="I166" s="19" t="e">
        <v>#REF!</v>
      </c>
      <c r="J166" s="19" t="e">
        <v>#REF!</v>
      </c>
      <c r="K166" s="19" t="e">
        <v>#REF!</v>
      </c>
      <c r="L166" s="19" t="e">
        <v>#REF!</v>
      </c>
      <c r="M166" s="19" t="e">
        <v>#REF!</v>
      </c>
      <c r="N166" s="19" t="e">
        <v>#REF!</v>
      </c>
      <c r="O166" s="19" t="e">
        <v>#REF!</v>
      </c>
      <c r="P166" s="19" t="e">
        <v>#REF!</v>
      </c>
      <c r="Q166" s="19" t="e">
        <v>#REF!</v>
      </c>
      <c r="R166" s="19" t="e">
        <v>#REF!</v>
      </c>
      <c r="S166" s="19" t="e">
        <v>#REF!</v>
      </c>
      <c r="T166" s="19" t="e">
        <v>#REF!</v>
      </c>
      <c r="U166" s="19" t="e">
        <v>#REF!</v>
      </c>
      <c r="V166" s="19" t="e">
        <v>#REF!</v>
      </c>
      <c r="W166" s="19" t="e">
        <v>#REF!</v>
      </c>
      <c r="X166" s="19" t="e">
        <v>#REF!</v>
      </c>
      <c r="Y166" s="19" t="e">
        <v>#REF!</v>
      </c>
      <c r="Z166" s="19" t="e">
        <v>#REF!</v>
      </c>
      <c r="AA166" s="19" t="e">
        <v>#REF!</v>
      </c>
      <c r="AB166" s="19" t="e">
        <v>#REF!</v>
      </c>
      <c r="AC166" s="19" t="e">
        <v>#REF!</v>
      </c>
      <c r="AD166" s="19" t="e">
        <v>#REF!</v>
      </c>
      <c r="AE166" s="19" t="e">
        <v>#REF!</v>
      </c>
      <c r="AF166" s="19" t="e">
        <v>#REF!</v>
      </c>
      <c r="AG166" s="19" t="e">
        <v>#REF!</v>
      </c>
      <c r="AH166" s="19" t="e">
        <v>#REF!</v>
      </c>
      <c r="AI166" s="19" t="e">
        <v>#REF!</v>
      </c>
      <c r="AJ166" s="19" t="e">
        <v>#REF!</v>
      </c>
      <c r="AK166" s="19" t="e">
        <v>#REF!</v>
      </c>
      <c r="AL166" s="19" t="e">
        <v>#REF!</v>
      </c>
      <c r="AM166" s="19" t="e">
        <v>#REF!</v>
      </c>
      <c r="AN166" s="19" t="e">
        <v>#REF!</v>
      </c>
      <c r="AO166" s="19" t="e">
        <v>#REF!</v>
      </c>
      <c r="AP166" s="19" t="e">
        <v>#REF!</v>
      </c>
      <c r="AQ166" s="19" t="e">
        <v>#REF!</v>
      </c>
      <c r="AR166" s="19" t="e">
        <v>#REF!</v>
      </c>
      <c r="AS166" s="19" t="e">
        <v>#REF!</v>
      </c>
      <c r="AT166" s="19" t="e">
        <v>#REF!</v>
      </c>
      <c r="AU166" s="19" t="e">
        <v>#REF!</v>
      </c>
      <c r="AV166" s="19" t="e">
        <v>#REF!</v>
      </c>
      <c r="AW166" s="19" t="e">
        <v>#REF!</v>
      </c>
      <c r="AX166" s="19" t="e">
        <v>#REF!</v>
      </c>
      <c r="AY166" s="19" t="e">
        <v>#REF!</v>
      </c>
      <c r="AZ166" s="19" t="e">
        <v>#REF!</v>
      </c>
      <c r="BA166" s="19" t="e">
        <v>#REF!</v>
      </c>
    </row>
    <row r="167" spans="2:53">
      <c r="B167" t="s">
        <v>78</v>
      </c>
      <c r="C167" s="19" t="e">
        <v>#REF!</v>
      </c>
      <c r="D167" s="19" t="e">
        <v>#REF!</v>
      </c>
      <c r="E167" s="19" t="e">
        <v>#REF!</v>
      </c>
      <c r="F167" s="19" t="e">
        <v>#REF!</v>
      </c>
      <c r="G167" s="19" t="e">
        <v>#REF!</v>
      </c>
      <c r="H167" s="19" t="e">
        <v>#REF!</v>
      </c>
      <c r="I167" s="19" t="e">
        <v>#REF!</v>
      </c>
      <c r="J167" s="19" t="e">
        <v>#REF!</v>
      </c>
      <c r="K167" s="19" t="e">
        <v>#REF!</v>
      </c>
      <c r="L167" s="19" t="e">
        <v>#REF!</v>
      </c>
      <c r="M167" s="19" t="e">
        <v>#REF!</v>
      </c>
      <c r="N167" s="19" t="e">
        <v>#REF!</v>
      </c>
      <c r="O167" s="19" t="e">
        <v>#REF!</v>
      </c>
      <c r="P167" s="19" t="e">
        <v>#REF!</v>
      </c>
      <c r="Q167" s="19" t="e">
        <v>#REF!</v>
      </c>
      <c r="R167" s="19" t="e">
        <v>#REF!</v>
      </c>
      <c r="S167" s="19" t="e">
        <v>#REF!</v>
      </c>
      <c r="T167" s="19" t="e">
        <v>#REF!</v>
      </c>
      <c r="U167" s="19" t="e">
        <v>#REF!</v>
      </c>
      <c r="V167" s="19" t="e">
        <v>#REF!</v>
      </c>
      <c r="W167" s="19" t="e">
        <v>#REF!</v>
      </c>
      <c r="X167" s="19" t="e">
        <v>#REF!</v>
      </c>
      <c r="Y167" s="19" t="e">
        <v>#REF!</v>
      </c>
      <c r="Z167" s="19" t="e">
        <v>#REF!</v>
      </c>
      <c r="AA167" s="19" t="e">
        <v>#REF!</v>
      </c>
      <c r="AB167" s="19" t="e">
        <v>#REF!</v>
      </c>
      <c r="AC167" s="19" t="e">
        <v>#REF!</v>
      </c>
      <c r="AD167" s="19" t="e">
        <v>#REF!</v>
      </c>
      <c r="AE167" s="19" t="e">
        <v>#REF!</v>
      </c>
      <c r="AF167" s="19" t="e">
        <v>#REF!</v>
      </c>
      <c r="AG167" s="19" t="e">
        <v>#REF!</v>
      </c>
      <c r="AH167" s="19" t="e">
        <v>#REF!</v>
      </c>
      <c r="AI167" s="19" t="e">
        <v>#REF!</v>
      </c>
      <c r="AJ167" s="19" t="e">
        <v>#REF!</v>
      </c>
      <c r="AK167" s="19" t="e">
        <v>#REF!</v>
      </c>
      <c r="AL167" s="19" t="e">
        <v>#REF!</v>
      </c>
      <c r="AM167" s="19" t="e">
        <v>#REF!</v>
      </c>
      <c r="AN167" s="19" t="e">
        <v>#REF!</v>
      </c>
      <c r="AO167" s="19" t="e">
        <v>#REF!</v>
      </c>
      <c r="AP167" s="19" t="e">
        <v>#REF!</v>
      </c>
      <c r="AQ167" s="19" t="e">
        <v>#REF!</v>
      </c>
      <c r="AR167" s="19" t="e">
        <v>#REF!</v>
      </c>
      <c r="AS167" s="19" t="e">
        <v>#REF!</v>
      </c>
      <c r="AT167" s="19" t="e">
        <v>#REF!</v>
      </c>
      <c r="AU167" s="19" t="e">
        <v>#REF!</v>
      </c>
      <c r="AV167" s="19" t="e">
        <v>#REF!</v>
      </c>
      <c r="AW167" s="19" t="e">
        <v>#REF!</v>
      </c>
      <c r="AX167" s="19" t="e">
        <v>#REF!</v>
      </c>
      <c r="AY167" s="19" t="e">
        <v>#REF!</v>
      </c>
      <c r="AZ167" s="19" t="e">
        <v>#REF!</v>
      </c>
      <c r="BA167" s="19" t="e">
        <v>#REF!</v>
      </c>
    </row>
    <row r="168" spans="2:53">
      <c r="B168" t="s">
        <v>143</v>
      </c>
      <c r="C168" s="19" t="e">
        <v>#REF!</v>
      </c>
      <c r="D168" s="19" t="e">
        <v>#REF!</v>
      </c>
      <c r="E168" s="19" t="e">
        <v>#REF!</v>
      </c>
      <c r="F168" s="19" t="e">
        <v>#REF!</v>
      </c>
      <c r="G168" s="19" t="e">
        <v>#REF!</v>
      </c>
      <c r="H168" s="19" t="e">
        <v>#REF!</v>
      </c>
      <c r="I168" s="19" t="e">
        <v>#REF!</v>
      </c>
      <c r="J168" s="19" t="e">
        <v>#REF!</v>
      </c>
      <c r="K168" s="19" t="e">
        <v>#REF!</v>
      </c>
      <c r="L168" s="19" t="e">
        <v>#REF!</v>
      </c>
      <c r="M168" s="19" t="e">
        <v>#REF!</v>
      </c>
      <c r="N168" s="19" t="e">
        <v>#REF!</v>
      </c>
      <c r="O168" s="19" t="e">
        <v>#REF!</v>
      </c>
      <c r="P168" s="19" t="e">
        <v>#REF!</v>
      </c>
      <c r="Q168" s="19" t="e">
        <v>#REF!</v>
      </c>
      <c r="R168" s="19" t="e">
        <v>#REF!</v>
      </c>
      <c r="S168" s="19" t="e">
        <v>#REF!</v>
      </c>
      <c r="T168" s="19" t="e">
        <v>#REF!</v>
      </c>
      <c r="U168" s="19" t="e">
        <v>#REF!</v>
      </c>
      <c r="V168" s="19" t="e">
        <v>#REF!</v>
      </c>
      <c r="W168" s="19" t="e">
        <v>#REF!</v>
      </c>
      <c r="X168" s="19" t="e">
        <v>#REF!</v>
      </c>
      <c r="Y168" s="19" t="e">
        <v>#REF!</v>
      </c>
      <c r="Z168" s="19" t="e">
        <v>#REF!</v>
      </c>
      <c r="AA168" s="19" t="e">
        <v>#REF!</v>
      </c>
      <c r="AB168" s="19" t="e">
        <v>#REF!</v>
      </c>
      <c r="AC168" s="19" t="e">
        <v>#REF!</v>
      </c>
      <c r="AD168" s="19" t="e">
        <v>#REF!</v>
      </c>
      <c r="AE168" s="19" t="e">
        <v>#REF!</v>
      </c>
      <c r="AF168" s="19" t="e">
        <v>#REF!</v>
      </c>
      <c r="AG168" s="19" t="e">
        <v>#REF!</v>
      </c>
      <c r="AH168" s="19" t="e">
        <v>#REF!</v>
      </c>
      <c r="AI168" s="19" t="e">
        <v>#REF!</v>
      </c>
      <c r="AJ168" s="19" t="e">
        <v>#REF!</v>
      </c>
      <c r="AK168" s="19" t="e">
        <v>#REF!</v>
      </c>
      <c r="AL168" s="19" t="e">
        <v>#REF!</v>
      </c>
      <c r="AM168" s="19" t="e">
        <v>#REF!</v>
      </c>
      <c r="AN168" s="19" t="e">
        <v>#REF!</v>
      </c>
      <c r="AO168" s="19" t="e">
        <v>#REF!</v>
      </c>
      <c r="AP168" s="19" t="e">
        <v>#REF!</v>
      </c>
      <c r="AQ168" s="19" t="e">
        <v>#REF!</v>
      </c>
      <c r="AR168" s="19" t="e">
        <v>#REF!</v>
      </c>
      <c r="AS168" s="19" t="e">
        <v>#REF!</v>
      </c>
      <c r="AT168" s="19" t="e">
        <v>#REF!</v>
      </c>
      <c r="AU168" s="19" t="e">
        <v>#REF!</v>
      </c>
      <c r="AV168" s="19" t="e">
        <v>#REF!</v>
      </c>
      <c r="AW168" s="19" t="e">
        <v>#REF!</v>
      </c>
      <c r="AX168" s="19" t="e">
        <v>#REF!</v>
      </c>
      <c r="AY168" s="19" t="e">
        <v>#REF!</v>
      </c>
      <c r="AZ168" s="19" t="e">
        <v>#REF!</v>
      </c>
      <c r="BA168" s="19" t="e">
        <v>#REF!</v>
      </c>
    </row>
    <row r="169" spans="2:53">
      <c r="B169" t="s">
        <v>73</v>
      </c>
      <c r="C169" s="19" t="e">
        <v>#REF!</v>
      </c>
      <c r="D169" s="19" t="e">
        <v>#REF!</v>
      </c>
      <c r="E169" s="19" t="e">
        <v>#REF!</v>
      </c>
      <c r="F169" s="19" t="e">
        <v>#REF!</v>
      </c>
      <c r="G169" s="19" t="e">
        <v>#REF!</v>
      </c>
      <c r="H169" s="19" t="e">
        <v>#REF!</v>
      </c>
      <c r="I169" s="19" t="e">
        <v>#REF!</v>
      </c>
      <c r="J169" s="19" t="e">
        <v>#REF!</v>
      </c>
      <c r="K169" s="19" t="e">
        <v>#REF!</v>
      </c>
      <c r="L169" s="19" t="e">
        <v>#REF!</v>
      </c>
      <c r="M169" s="19" t="e">
        <v>#REF!</v>
      </c>
      <c r="N169" s="19" t="e">
        <v>#REF!</v>
      </c>
      <c r="O169" s="19" t="e">
        <v>#REF!</v>
      </c>
      <c r="P169" s="19" t="e">
        <v>#REF!</v>
      </c>
      <c r="Q169" s="19" t="e">
        <v>#REF!</v>
      </c>
      <c r="R169" s="19" t="e">
        <v>#REF!</v>
      </c>
      <c r="S169" s="19" t="e">
        <v>#REF!</v>
      </c>
      <c r="T169" s="19" t="e">
        <v>#REF!</v>
      </c>
      <c r="U169" s="19" t="e">
        <v>#REF!</v>
      </c>
      <c r="V169" s="19" t="e">
        <v>#REF!</v>
      </c>
      <c r="W169" s="19" t="e">
        <v>#REF!</v>
      </c>
      <c r="X169" s="19" t="e">
        <v>#REF!</v>
      </c>
      <c r="Y169" s="19" t="e">
        <v>#REF!</v>
      </c>
      <c r="Z169" s="19" t="e">
        <v>#REF!</v>
      </c>
      <c r="AA169" s="19" t="e">
        <v>#REF!</v>
      </c>
      <c r="AB169" s="19" t="e">
        <v>#REF!</v>
      </c>
      <c r="AC169" s="19" t="e">
        <v>#REF!</v>
      </c>
      <c r="AD169" s="19" t="e">
        <v>#REF!</v>
      </c>
      <c r="AE169" s="19" t="e">
        <v>#REF!</v>
      </c>
      <c r="AF169" s="19" t="e">
        <v>#REF!</v>
      </c>
      <c r="AG169" s="19" t="e">
        <v>#REF!</v>
      </c>
      <c r="AH169" s="19" t="e">
        <v>#REF!</v>
      </c>
      <c r="AI169" s="19" t="e">
        <v>#REF!</v>
      </c>
      <c r="AJ169" s="19" t="e">
        <v>#REF!</v>
      </c>
      <c r="AK169" s="19" t="e">
        <v>#REF!</v>
      </c>
      <c r="AL169" s="19" t="e">
        <v>#REF!</v>
      </c>
      <c r="AM169" s="19" t="e">
        <v>#REF!</v>
      </c>
      <c r="AN169" s="19" t="e">
        <v>#REF!</v>
      </c>
      <c r="AO169" s="19" t="e">
        <v>#REF!</v>
      </c>
      <c r="AP169" s="19" t="e">
        <v>#REF!</v>
      </c>
      <c r="AQ169" s="19" t="e">
        <v>#REF!</v>
      </c>
      <c r="AR169" s="19" t="e">
        <v>#REF!</v>
      </c>
      <c r="AS169" s="19" t="e">
        <v>#REF!</v>
      </c>
      <c r="AT169" s="19" t="e">
        <v>#REF!</v>
      </c>
      <c r="AU169" s="19" t="e">
        <v>#REF!</v>
      </c>
      <c r="AV169" s="19" t="e">
        <v>#REF!</v>
      </c>
      <c r="AW169" s="19" t="e">
        <v>#REF!</v>
      </c>
      <c r="AX169" s="19" t="e">
        <v>#REF!</v>
      </c>
      <c r="AY169" s="19" t="e">
        <v>#REF!</v>
      </c>
      <c r="AZ169" s="19" t="e">
        <v>#REF!</v>
      </c>
      <c r="BA169" s="19" t="e">
        <v>#REF!</v>
      </c>
    </row>
    <row r="170" spans="2:53">
      <c r="B170" s="20" t="s">
        <v>82</v>
      </c>
      <c r="C170" s="34" t="e">
        <v>#REF!</v>
      </c>
      <c r="D170" s="34" t="e">
        <v>#REF!</v>
      </c>
      <c r="E170" s="34" t="e">
        <v>#REF!</v>
      </c>
      <c r="F170" s="34" t="e">
        <v>#REF!</v>
      </c>
      <c r="G170" s="34" t="e">
        <v>#REF!</v>
      </c>
      <c r="H170" s="34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20" t="s">
        <v>84</v>
      </c>
      <c r="C172" s="19" t="e">
        <f t="shared" ref="C172:AH172" si="2">SUM(C120:C170)</f>
        <v>#REF!</v>
      </c>
      <c r="D172" s="19" t="e">
        <f t="shared" si="2"/>
        <v>#REF!</v>
      </c>
      <c r="E172" s="19" t="e">
        <f t="shared" si="2"/>
        <v>#REF!</v>
      </c>
      <c r="F172" s="19" t="e">
        <f t="shared" si="2"/>
        <v>#REF!</v>
      </c>
      <c r="G172" s="19" t="e">
        <f t="shared" si="2"/>
        <v>#REF!</v>
      </c>
      <c r="H172" s="19" t="e">
        <f t="shared" si="2"/>
        <v>#REF!</v>
      </c>
      <c r="I172" s="19" t="e">
        <f t="shared" si="2"/>
        <v>#REF!</v>
      </c>
      <c r="J172" s="19" t="e">
        <f t="shared" si="2"/>
        <v>#REF!</v>
      </c>
      <c r="K172" s="19" t="e">
        <f t="shared" si="2"/>
        <v>#REF!</v>
      </c>
      <c r="L172" s="19" t="e">
        <f t="shared" si="2"/>
        <v>#REF!</v>
      </c>
      <c r="M172" s="19" t="e">
        <f t="shared" si="2"/>
        <v>#REF!</v>
      </c>
      <c r="N172" s="19" t="e">
        <f t="shared" si="2"/>
        <v>#REF!</v>
      </c>
      <c r="O172" s="19" t="e">
        <f t="shared" si="2"/>
        <v>#REF!</v>
      </c>
      <c r="P172" s="19" t="e">
        <f t="shared" si="2"/>
        <v>#REF!</v>
      </c>
      <c r="Q172" s="19" t="e">
        <f t="shared" si="2"/>
        <v>#REF!</v>
      </c>
      <c r="R172" s="19" t="e">
        <f t="shared" si="2"/>
        <v>#REF!</v>
      </c>
      <c r="S172" s="19" t="e">
        <f t="shared" si="2"/>
        <v>#REF!</v>
      </c>
      <c r="T172" s="19" t="e">
        <f t="shared" si="2"/>
        <v>#REF!</v>
      </c>
      <c r="U172" s="19" t="e">
        <f t="shared" si="2"/>
        <v>#REF!</v>
      </c>
      <c r="V172" s="19" t="e">
        <f t="shared" si="2"/>
        <v>#REF!</v>
      </c>
      <c r="W172" s="19" t="e">
        <f t="shared" si="2"/>
        <v>#REF!</v>
      </c>
      <c r="X172" s="19" t="e">
        <f t="shared" si="2"/>
        <v>#REF!</v>
      </c>
      <c r="Y172" s="19" t="e">
        <f t="shared" si="2"/>
        <v>#REF!</v>
      </c>
      <c r="Z172" s="19" t="e">
        <f t="shared" si="2"/>
        <v>#REF!</v>
      </c>
      <c r="AA172" s="19" t="e">
        <f t="shared" si="2"/>
        <v>#REF!</v>
      </c>
      <c r="AB172" s="19" t="e">
        <f t="shared" si="2"/>
        <v>#REF!</v>
      </c>
      <c r="AC172" s="19" t="e">
        <f t="shared" si="2"/>
        <v>#REF!</v>
      </c>
      <c r="AD172" s="19" t="e">
        <f t="shared" si="2"/>
        <v>#REF!</v>
      </c>
      <c r="AE172" s="19" t="e">
        <f t="shared" si="2"/>
        <v>#REF!</v>
      </c>
      <c r="AF172" s="19" t="e">
        <f t="shared" si="2"/>
        <v>#REF!</v>
      </c>
      <c r="AG172" s="19" t="e">
        <f t="shared" si="2"/>
        <v>#REF!</v>
      </c>
      <c r="AH172" s="19" t="e">
        <f t="shared" si="2"/>
        <v>#REF!</v>
      </c>
      <c r="AI172" s="19" t="e">
        <f t="shared" ref="AI172:BA172" si="3">SUM(AI120:AI170)</f>
        <v>#REF!</v>
      </c>
      <c r="AJ172" s="19" t="e">
        <f t="shared" si="3"/>
        <v>#REF!</v>
      </c>
      <c r="AK172" s="19" t="e">
        <f t="shared" si="3"/>
        <v>#REF!</v>
      </c>
      <c r="AL172" s="19" t="e">
        <f t="shared" si="3"/>
        <v>#REF!</v>
      </c>
      <c r="AM172" s="19" t="e">
        <f t="shared" si="3"/>
        <v>#REF!</v>
      </c>
      <c r="AN172" s="19" t="e">
        <f t="shared" si="3"/>
        <v>#REF!</v>
      </c>
      <c r="AO172" s="19" t="e">
        <f t="shared" si="3"/>
        <v>#REF!</v>
      </c>
      <c r="AP172" s="19" t="e">
        <f t="shared" si="3"/>
        <v>#REF!</v>
      </c>
      <c r="AQ172" s="19" t="e">
        <f t="shared" si="3"/>
        <v>#REF!</v>
      </c>
      <c r="AR172" s="19" t="e">
        <f t="shared" si="3"/>
        <v>#REF!</v>
      </c>
      <c r="AS172" s="19" t="e">
        <f t="shared" si="3"/>
        <v>#REF!</v>
      </c>
      <c r="AT172" s="19" t="e">
        <f t="shared" si="3"/>
        <v>#REF!</v>
      </c>
      <c r="AU172" s="19" t="e">
        <f t="shared" si="3"/>
        <v>#REF!</v>
      </c>
      <c r="AV172" s="19" t="e">
        <f t="shared" si="3"/>
        <v>#REF!</v>
      </c>
      <c r="AW172" s="19" t="e">
        <f t="shared" si="3"/>
        <v>#REF!</v>
      </c>
      <c r="AX172" s="19" t="e">
        <f t="shared" si="3"/>
        <v>#REF!</v>
      </c>
      <c r="AY172" s="19" t="e">
        <f t="shared" si="3"/>
        <v>#REF!</v>
      </c>
      <c r="AZ172" s="19" t="e">
        <f t="shared" si="3"/>
        <v>#REF!</v>
      </c>
      <c r="BA172" s="19" t="e">
        <f t="shared" si="3"/>
        <v>#REF!</v>
      </c>
    </row>
    <row r="174" spans="2:53">
      <c r="B174" s="20" t="s">
        <v>87</v>
      </c>
      <c r="C174" s="19" t="e">
        <f t="shared" ref="C174:AH174" si="4">C172-C113</f>
        <v>#REF!</v>
      </c>
      <c r="D174" s="19" t="e">
        <f t="shared" si="4"/>
        <v>#REF!</v>
      </c>
      <c r="E174" s="19" t="e">
        <f t="shared" si="4"/>
        <v>#REF!</v>
      </c>
      <c r="F174" s="19" t="e">
        <f t="shared" si="4"/>
        <v>#REF!</v>
      </c>
      <c r="G174" s="19" t="e">
        <f t="shared" si="4"/>
        <v>#REF!</v>
      </c>
      <c r="H174" s="19" t="e">
        <f t="shared" si="4"/>
        <v>#REF!</v>
      </c>
      <c r="I174" s="19" t="e">
        <f t="shared" si="4"/>
        <v>#REF!</v>
      </c>
      <c r="J174" s="19" t="e">
        <f t="shared" si="4"/>
        <v>#REF!</v>
      </c>
      <c r="K174" s="19" t="e">
        <f t="shared" si="4"/>
        <v>#REF!</v>
      </c>
      <c r="L174" s="19" t="e">
        <f t="shared" si="4"/>
        <v>#REF!</v>
      </c>
      <c r="M174" s="19" t="e">
        <f t="shared" si="4"/>
        <v>#REF!</v>
      </c>
      <c r="N174" s="19" t="e">
        <f t="shared" si="4"/>
        <v>#REF!</v>
      </c>
      <c r="O174" s="19" t="e">
        <f t="shared" si="4"/>
        <v>#REF!</v>
      </c>
      <c r="P174" s="19" t="e">
        <f t="shared" si="4"/>
        <v>#REF!</v>
      </c>
      <c r="Q174" s="19" t="e">
        <f t="shared" si="4"/>
        <v>#REF!</v>
      </c>
      <c r="R174" s="19" t="e">
        <f t="shared" si="4"/>
        <v>#REF!</v>
      </c>
      <c r="S174" s="19" t="e">
        <f t="shared" si="4"/>
        <v>#REF!</v>
      </c>
      <c r="T174" s="19" t="e">
        <f t="shared" si="4"/>
        <v>#REF!</v>
      </c>
      <c r="U174" s="19" t="e">
        <f t="shared" si="4"/>
        <v>#REF!</v>
      </c>
      <c r="V174" s="19" t="e">
        <f t="shared" si="4"/>
        <v>#REF!</v>
      </c>
      <c r="W174" s="19" t="e">
        <f t="shared" si="4"/>
        <v>#REF!</v>
      </c>
      <c r="X174" s="19" t="e">
        <f t="shared" si="4"/>
        <v>#REF!</v>
      </c>
      <c r="Y174" s="19" t="e">
        <f t="shared" si="4"/>
        <v>#REF!</v>
      </c>
      <c r="Z174" s="19" t="e">
        <f t="shared" si="4"/>
        <v>#REF!</v>
      </c>
      <c r="AA174" s="19" t="e">
        <f t="shared" si="4"/>
        <v>#REF!</v>
      </c>
      <c r="AB174" s="19" t="e">
        <f t="shared" si="4"/>
        <v>#REF!</v>
      </c>
      <c r="AC174" s="19" t="e">
        <f t="shared" si="4"/>
        <v>#REF!</v>
      </c>
      <c r="AD174" s="19" t="e">
        <f t="shared" si="4"/>
        <v>#REF!</v>
      </c>
      <c r="AE174" s="19" t="e">
        <f t="shared" si="4"/>
        <v>#REF!</v>
      </c>
      <c r="AF174" s="19" t="e">
        <f t="shared" si="4"/>
        <v>#REF!</v>
      </c>
      <c r="AG174" s="19" t="e">
        <f t="shared" si="4"/>
        <v>#REF!</v>
      </c>
      <c r="AH174" s="19" t="e">
        <f t="shared" si="4"/>
        <v>#REF!</v>
      </c>
      <c r="AI174" s="19" t="e">
        <f t="shared" ref="AI174:BA174" si="5">AI172-AI113</f>
        <v>#REF!</v>
      </c>
      <c r="AJ174" s="19" t="e">
        <f t="shared" si="5"/>
        <v>#REF!</v>
      </c>
      <c r="AK174" s="19" t="e">
        <f t="shared" si="5"/>
        <v>#REF!</v>
      </c>
      <c r="AL174" s="19" t="e">
        <f t="shared" si="5"/>
        <v>#REF!</v>
      </c>
      <c r="AM174" s="19" t="e">
        <f t="shared" si="5"/>
        <v>#REF!</v>
      </c>
      <c r="AN174" s="19" t="e">
        <f t="shared" si="5"/>
        <v>#REF!</v>
      </c>
      <c r="AO174" s="19" t="e">
        <f t="shared" si="5"/>
        <v>#REF!</v>
      </c>
      <c r="AP174" s="19" t="e">
        <f t="shared" si="5"/>
        <v>#REF!</v>
      </c>
      <c r="AQ174" s="19" t="e">
        <f t="shared" si="5"/>
        <v>#REF!</v>
      </c>
      <c r="AR174" s="19" t="e">
        <f t="shared" si="5"/>
        <v>#REF!</v>
      </c>
      <c r="AS174" s="19" t="e">
        <f t="shared" si="5"/>
        <v>#REF!</v>
      </c>
      <c r="AT174" s="19" t="e">
        <f t="shared" si="5"/>
        <v>#REF!</v>
      </c>
      <c r="AU174" s="19" t="e">
        <f t="shared" si="5"/>
        <v>#REF!</v>
      </c>
      <c r="AV174" s="19" t="e">
        <f t="shared" si="5"/>
        <v>#REF!</v>
      </c>
      <c r="AW174" s="19" t="e">
        <f t="shared" si="5"/>
        <v>#REF!</v>
      </c>
      <c r="AX174" s="19" t="e">
        <f t="shared" si="5"/>
        <v>#REF!</v>
      </c>
      <c r="AY174" s="19" t="e">
        <f t="shared" si="5"/>
        <v>#REF!</v>
      </c>
      <c r="AZ174" s="19" t="e">
        <f t="shared" si="5"/>
        <v>#REF!</v>
      </c>
      <c r="BA174" s="19" t="e">
        <f t="shared" si="5"/>
        <v>#REF!</v>
      </c>
    </row>
    <row r="180" spans="1:12">
      <c r="C180" s="20" t="s">
        <v>142</v>
      </c>
      <c r="D180" s="20" t="s">
        <v>138</v>
      </c>
      <c r="E180" s="20" t="s">
        <v>139</v>
      </c>
      <c r="F180" s="20" t="s">
        <v>140</v>
      </c>
      <c r="G180" s="20" t="s">
        <v>141</v>
      </c>
      <c r="L180" s="20" t="s">
        <v>141</v>
      </c>
    </row>
    <row r="181" spans="1:12" ht="17.25">
      <c r="A181" s="27">
        <v>101</v>
      </c>
      <c r="B181" s="28" t="s">
        <v>88</v>
      </c>
      <c r="C181" s="24">
        <f>RENDA!J2*1000</f>
        <v>120.18708690451334</v>
      </c>
      <c r="D181" s="24" t="e">
        <f t="shared" ref="D181:D230" si="6">(J181*1000)-C181</f>
        <v>#VALUE!</v>
      </c>
      <c r="E181" s="24" t="e">
        <f t="shared" ref="E181:E230" si="7">F181-J181*1000</f>
        <v>#REF!</v>
      </c>
      <c r="F181" s="24" t="e">
        <f>C172*1000</f>
        <v>#REF!</v>
      </c>
      <c r="G181">
        <v>26</v>
      </c>
      <c r="I181" t="s">
        <v>28</v>
      </c>
      <c r="J181" s="19" t="e">
        <f>C113</f>
        <v>#VALUE!</v>
      </c>
      <c r="K181" s="19"/>
      <c r="L181" s="24">
        <v>26</v>
      </c>
    </row>
    <row r="182" spans="1:12" ht="17.25">
      <c r="A182" s="27">
        <v>102</v>
      </c>
      <c r="B182" s="28" t="s">
        <v>89</v>
      </c>
      <c r="C182" s="24">
        <f>RENDA!J3*1000</f>
        <v>175.26667911914441</v>
      </c>
      <c r="D182" s="24" t="e">
        <f t="shared" si="6"/>
        <v>#VALUE!</v>
      </c>
      <c r="E182" s="24" t="e">
        <f t="shared" si="7"/>
        <v>#REF!</v>
      </c>
      <c r="F182" s="24" t="e">
        <f>D172*1000</f>
        <v>#REF!</v>
      </c>
      <c r="G182">
        <v>21</v>
      </c>
      <c r="I182" t="s">
        <v>29</v>
      </c>
      <c r="J182" s="19" t="e">
        <f>D113</f>
        <v>#VALUE!</v>
      </c>
      <c r="L182" s="24">
        <v>21</v>
      </c>
    </row>
    <row r="183" spans="1:12">
      <c r="A183" s="27">
        <v>201</v>
      </c>
      <c r="B183" s="29" t="s">
        <v>90</v>
      </c>
      <c r="C183" s="24">
        <f>RENDA!J4*1000</f>
        <v>120.84035031739236</v>
      </c>
      <c r="D183" s="24" t="e">
        <f t="shared" si="6"/>
        <v>#VALUE!</v>
      </c>
      <c r="E183" s="24" t="e">
        <f t="shared" si="7"/>
        <v>#REF!</v>
      </c>
      <c r="F183" s="24" t="e">
        <f>E172*1000</f>
        <v>#REF!</v>
      </c>
      <c r="G183">
        <v>16</v>
      </c>
      <c r="I183" t="s">
        <v>80</v>
      </c>
      <c r="J183" s="19" t="e">
        <f>E113</f>
        <v>#VALUE!</v>
      </c>
      <c r="L183" s="24">
        <v>16</v>
      </c>
    </row>
    <row r="184" spans="1:12" ht="17.25">
      <c r="A184" s="27">
        <v>301</v>
      </c>
      <c r="B184" s="28" t="s">
        <v>91</v>
      </c>
      <c r="C184" s="24">
        <f>RENDA!J5*1000</f>
        <v>95.473503477186895</v>
      </c>
      <c r="D184" s="24" t="e">
        <f t="shared" si="6"/>
        <v>#VALUE!</v>
      </c>
      <c r="E184" s="24" t="e">
        <f t="shared" si="7"/>
        <v>#REF!</v>
      </c>
      <c r="F184" s="24" t="e">
        <f>F172*1000</f>
        <v>#REF!</v>
      </c>
      <c r="G184">
        <v>27</v>
      </c>
      <c r="I184" t="s">
        <v>30</v>
      </c>
      <c r="J184" s="19" t="e">
        <f>F113</f>
        <v>#VALUE!</v>
      </c>
      <c r="L184" s="24">
        <v>27</v>
      </c>
    </row>
    <row r="185" spans="1:12" ht="17.25">
      <c r="A185" s="27">
        <v>302</v>
      </c>
      <c r="B185" s="28" t="s">
        <v>92</v>
      </c>
      <c r="C185" s="24">
        <f>RENDA!J6*1000</f>
        <v>149.19110947013618</v>
      </c>
      <c r="D185" s="24" t="e">
        <f t="shared" si="6"/>
        <v>#VALUE!</v>
      </c>
      <c r="E185" s="24" t="e">
        <f t="shared" si="7"/>
        <v>#REF!</v>
      </c>
      <c r="F185" s="24" t="e">
        <f>G172*1000</f>
        <v>#REF!</v>
      </c>
      <c r="G185">
        <v>17</v>
      </c>
      <c r="I185" t="s">
        <v>31</v>
      </c>
      <c r="J185" s="19" t="e">
        <f>G113</f>
        <v>#VALUE!</v>
      </c>
      <c r="L185" s="24">
        <v>17</v>
      </c>
    </row>
    <row r="186" spans="1:12" ht="17.25">
      <c r="A186" s="30">
        <v>303</v>
      </c>
      <c r="B186" s="28" t="s">
        <v>93</v>
      </c>
      <c r="C186" s="24">
        <f>RENDA!J7*1000</f>
        <v>130.6561108822201</v>
      </c>
      <c r="D186" s="24" t="e">
        <f t="shared" si="6"/>
        <v>#VALUE!</v>
      </c>
      <c r="E186" s="24" t="e">
        <f t="shared" si="7"/>
        <v>#REF!</v>
      </c>
      <c r="F186" s="24" t="e">
        <f>H172*1000</f>
        <v>#REF!</v>
      </c>
      <c r="G186">
        <v>34</v>
      </c>
      <c r="I186" t="s">
        <v>32</v>
      </c>
      <c r="J186" s="19" t="e">
        <f>H113</f>
        <v>#VALUE!</v>
      </c>
      <c r="L186" s="24">
        <v>34</v>
      </c>
    </row>
    <row r="187" spans="1:12" ht="17.25">
      <c r="A187" s="27">
        <v>304</v>
      </c>
      <c r="B187" s="28" t="s">
        <v>94</v>
      </c>
      <c r="C187" s="24">
        <f>RENDA!J8*1000</f>
        <v>334.05215259318499</v>
      </c>
      <c r="D187" s="24" t="e">
        <f t="shared" si="6"/>
        <v>#VALUE!</v>
      </c>
      <c r="E187" s="24" t="e">
        <f t="shared" si="7"/>
        <v>#REF!</v>
      </c>
      <c r="F187" s="24" t="e">
        <f>I172*1000</f>
        <v>#REF!</v>
      </c>
      <c r="G187">
        <v>19</v>
      </c>
      <c r="I187" t="s">
        <v>33</v>
      </c>
      <c r="J187" s="19" t="e">
        <f>I113</f>
        <v>#VALUE!</v>
      </c>
      <c r="L187" s="24">
        <v>19</v>
      </c>
    </row>
    <row r="188" spans="1:12" ht="17.25">
      <c r="A188" s="27">
        <v>305</v>
      </c>
      <c r="B188" s="31" t="s">
        <v>95</v>
      </c>
      <c r="C188" s="24">
        <f>RENDA!J9*1000</f>
        <v>116.28871352800017</v>
      </c>
      <c r="D188" s="24" t="e">
        <f t="shared" si="6"/>
        <v>#VALUE!</v>
      </c>
      <c r="E188" s="24" t="e">
        <f t="shared" si="7"/>
        <v>#REF!</v>
      </c>
      <c r="F188" s="24" t="e">
        <f>J172*1000</f>
        <v>#REF!</v>
      </c>
      <c r="G188">
        <v>41</v>
      </c>
      <c r="I188" t="s">
        <v>34</v>
      </c>
      <c r="J188" s="19" t="e">
        <f>J113</f>
        <v>#VALUE!</v>
      </c>
      <c r="L188" s="24">
        <v>41</v>
      </c>
    </row>
    <row r="189" spans="1:12" ht="17.25">
      <c r="A189" s="27">
        <v>306</v>
      </c>
      <c r="B189" s="28" t="s">
        <v>96</v>
      </c>
      <c r="C189" s="24">
        <f>RENDA!J10*1000</f>
        <v>113.97372270966024</v>
      </c>
      <c r="D189" s="24" t="e">
        <f t="shared" si="6"/>
        <v>#VALUE!</v>
      </c>
      <c r="E189" s="24" t="e">
        <f t="shared" si="7"/>
        <v>#REF!</v>
      </c>
      <c r="F189" s="24" t="e">
        <f>K172*1000</f>
        <v>#REF!</v>
      </c>
      <c r="G189">
        <v>25</v>
      </c>
      <c r="I189" t="s">
        <v>35</v>
      </c>
      <c r="J189" s="19" t="e">
        <f>K113</f>
        <v>#VALUE!</v>
      </c>
      <c r="L189" s="24">
        <v>25</v>
      </c>
    </row>
    <row r="190" spans="1:12" ht="17.25">
      <c r="A190" s="27">
        <v>307</v>
      </c>
      <c r="B190" s="28" t="s">
        <v>97</v>
      </c>
      <c r="C190" s="24">
        <f>RENDA!J11*1000</f>
        <v>112.0975614731468</v>
      </c>
      <c r="D190" s="24" t="e">
        <f t="shared" si="6"/>
        <v>#VALUE!</v>
      </c>
      <c r="E190" s="24" t="e">
        <f t="shared" si="7"/>
        <v>#REF!</v>
      </c>
      <c r="F190" s="24" t="e">
        <f>L172*1000</f>
        <v>#REF!</v>
      </c>
      <c r="G190">
        <v>28</v>
      </c>
      <c r="I190" t="s">
        <v>36</v>
      </c>
      <c r="J190" s="19" t="e">
        <f>L113</f>
        <v>#VALUE!</v>
      </c>
      <c r="L190" s="24">
        <v>28</v>
      </c>
    </row>
    <row r="191" spans="1:12" ht="17.25">
      <c r="A191" s="30">
        <v>308</v>
      </c>
      <c r="B191" s="28" t="s">
        <v>98</v>
      </c>
      <c r="C191" s="24">
        <f>RENDA!J12*1000</f>
        <v>270.6265948192588</v>
      </c>
      <c r="D191" s="24" t="e">
        <f t="shared" si="6"/>
        <v>#VALUE!</v>
      </c>
      <c r="E191" s="24" t="e">
        <f t="shared" si="7"/>
        <v>#REF!</v>
      </c>
      <c r="F191" s="24" t="e">
        <f>M172*1000</f>
        <v>#REF!</v>
      </c>
      <c r="G191">
        <v>8</v>
      </c>
      <c r="I191" t="s">
        <v>37</v>
      </c>
      <c r="J191" s="19" t="e">
        <f>M113</f>
        <v>#VALUE!</v>
      </c>
      <c r="L191" s="24">
        <v>8</v>
      </c>
    </row>
    <row r="192" spans="1:12" ht="17.25">
      <c r="A192" s="27">
        <v>309</v>
      </c>
      <c r="B192" s="28" t="s">
        <v>99</v>
      </c>
      <c r="C192" s="24">
        <f>RENDA!J13*1000</f>
        <v>19.858706987676456</v>
      </c>
      <c r="D192" s="24" t="e">
        <f t="shared" si="6"/>
        <v>#VALUE!</v>
      </c>
      <c r="E192" s="24" t="e">
        <f t="shared" si="7"/>
        <v>#REF!</v>
      </c>
      <c r="F192" s="24" t="e">
        <f>N172*1000</f>
        <v>#REF!</v>
      </c>
      <c r="G192">
        <v>50</v>
      </c>
      <c r="I192" t="s">
        <v>38</v>
      </c>
      <c r="J192" s="19" t="e">
        <f>N113</f>
        <v>#VALUE!</v>
      </c>
      <c r="L192" s="24">
        <v>50</v>
      </c>
    </row>
    <row r="193" spans="1:51" ht="17.25">
      <c r="A193" s="27">
        <v>310</v>
      </c>
      <c r="B193" s="28" t="s">
        <v>100</v>
      </c>
      <c r="C193" s="24">
        <f>RENDA!J14*1000</f>
        <v>157.64061900075561</v>
      </c>
      <c r="D193" s="24" t="e">
        <f t="shared" si="6"/>
        <v>#VALUE!</v>
      </c>
      <c r="E193" s="24" t="e">
        <f t="shared" si="7"/>
        <v>#REF!</v>
      </c>
      <c r="F193" s="24" t="e">
        <f>O172*1000</f>
        <v>#REF!</v>
      </c>
      <c r="G193">
        <v>14</v>
      </c>
      <c r="I193" t="s">
        <v>39</v>
      </c>
      <c r="J193" s="19" t="e">
        <f>O113</f>
        <v>#VALUE!</v>
      </c>
      <c r="L193" s="24">
        <v>14</v>
      </c>
    </row>
    <row r="194" spans="1:51" ht="17.25">
      <c r="A194" s="27">
        <v>311</v>
      </c>
      <c r="B194" s="28" t="s">
        <v>101</v>
      </c>
      <c r="C194" s="24">
        <f>RENDA!J15*1000</f>
        <v>29.560514119800651</v>
      </c>
      <c r="D194" s="24" t="e">
        <f t="shared" si="6"/>
        <v>#VALUE!</v>
      </c>
      <c r="E194" s="24" t="e">
        <f t="shared" si="7"/>
        <v>#REF!</v>
      </c>
      <c r="F194" s="24" t="e">
        <f>P172*1000</f>
        <v>#REF!</v>
      </c>
      <c r="G194">
        <v>48</v>
      </c>
      <c r="I194" t="s">
        <v>40</v>
      </c>
      <c r="J194" s="19" t="e">
        <f>P113</f>
        <v>#VALUE!</v>
      </c>
      <c r="L194" s="24">
        <v>48</v>
      </c>
    </row>
    <row r="195" spans="1:51" ht="17.25">
      <c r="A195" s="27">
        <v>312</v>
      </c>
      <c r="B195" s="28" t="s">
        <v>102</v>
      </c>
      <c r="C195" s="24">
        <f>RENDA!J16*1000</f>
        <v>51.875464945930887</v>
      </c>
      <c r="D195" s="24" t="e">
        <f t="shared" si="6"/>
        <v>#VALUE!</v>
      </c>
      <c r="E195" s="24" t="e">
        <f t="shared" si="7"/>
        <v>#REF!</v>
      </c>
      <c r="F195" s="24" t="e">
        <f>Q172*1000</f>
        <v>#REF!</v>
      </c>
      <c r="G195">
        <v>49</v>
      </c>
      <c r="I195" t="s">
        <v>41</v>
      </c>
      <c r="J195" s="19" t="e">
        <f>Q113</f>
        <v>#VALUE!</v>
      </c>
      <c r="L195" s="24">
        <v>49</v>
      </c>
    </row>
    <row r="196" spans="1:51" ht="17.25">
      <c r="A196" s="30">
        <v>313</v>
      </c>
      <c r="B196" s="28" t="s">
        <v>103</v>
      </c>
      <c r="C196" s="24">
        <f>RENDA!J17*1000</f>
        <v>212.41369852367541</v>
      </c>
      <c r="D196" s="24" t="e">
        <f t="shared" si="6"/>
        <v>#VALUE!</v>
      </c>
      <c r="E196" s="24" t="e">
        <f t="shared" si="7"/>
        <v>#REF!</v>
      </c>
      <c r="F196" s="24" t="e">
        <f>R172*1000</f>
        <v>#REF!</v>
      </c>
      <c r="G196">
        <v>12</v>
      </c>
      <c r="I196" t="s">
        <v>42</v>
      </c>
      <c r="J196" s="19" t="e">
        <f>R113</f>
        <v>#VALUE!</v>
      </c>
      <c r="L196" s="24">
        <v>12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ht="17.25">
      <c r="A197" s="27">
        <v>314</v>
      </c>
      <c r="B197" s="28" t="s">
        <v>104</v>
      </c>
      <c r="C197" s="24">
        <f>RENDA!J18*1000</f>
        <v>45.088651574880494</v>
      </c>
      <c r="D197" s="24" t="e">
        <f t="shared" si="6"/>
        <v>#VALUE!</v>
      </c>
      <c r="E197" s="24" t="e">
        <f t="shared" si="7"/>
        <v>#REF!</v>
      </c>
      <c r="F197" s="24" t="e">
        <f>S172*1000</f>
        <v>#REF!</v>
      </c>
      <c r="G197">
        <v>45</v>
      </c>
      <c r="I197" t="s">
        <v>43</v>
      </c>
      <c r="J197" s="19" t="e">
        <f>S113</f>
        <v>#VALUE!</v>
      </c>
      <c r="L197" s="24">
        <v>45</v>
      </c>
    </row>
    <row r="198" spans="1:51" ht="17.25">
      <c r="A198" s="27">
        <v>315</v>
      </c>
      <c r="B198" s="28" t="s">
        <v>105</v>
      </c>
      <c r="C198" s="24">
        <f>RENDA!J19*1000</f>
        <v>118.01618867112386</v>
      </c>
      <c r="D198" s="24" t="e">
        <f t="shared" si="6"/>
        <v>#VALUE!</v>
      </c>
      <c r="E198" s="24" t="e">
        <f t="shared" si="7"/>
        <v>#REF!</v>
      </c>
      <c r="F198" s="24" t="e">
        <f>T172*1000</f>
        <v>#REF!</v>
      </c>
      <c r="G198">
        <v>35</v>
      </c>
      <c r="I198" t="s">
        <v>44</v>
      </c>
      <c r="J198" s="19" t="e">
        <f>T113</f>
        <v>#VALUE!</v>
      </c>
      <c r="L198" s="24">
        <v>35</v>
      </c>
    </row>
    <row r="199" spans="1:51" ht="17.25">
      <c r="A199" s="27">
        <v>316</v>
      </c>
      <c r="B199" s="28" t="s">
        <v>106</v>
      </c>
      <c r="C199" s="24">
        <f>RENDA!J20*1000</f>
        <v>99.187538468711111</v>
      </c>
      <c r="D199" s="24" t="e">
        <f t="shared" si="6"/>
        <v>#VALUE!</v>
      </c>
      <c r="E199" s="24" t="e">
        <f t="shared" si="7"/>
        <v>#REF!</v>
      </c>
      <c r="F199" s="24" t="e">
        <f>U172*1000</f>
        <v>#REF!</v>
      </c>
      <c r="G199">
        <v>43</v>
      </c>
      <c r="I199" t="s">
        <v>45</v>
      </c>
      <c r="J199" s="19" t="e">
        <f>U113</f>
        <v>#VALUE!</v>
      </c>
      <c r="L199" s="24">
        <v>43</v>
      </c>
    </row>
    <row r="200" spans="1:51" ht="17.25">
      <c r="A200" s="27">
        <v>317</v>
      </c>
      <c r="B200" s="28" t="s">
        <v>107</v>
      </c>
      <c r="C200" s="24">
        <f>RENDA!J21*1000</f>
        <v>139.50586739193619</v>
      </c>
      <c r="D200" s="24" t="e">
        <f t="shared" si="6"/>
        <v>#VALUE!</v>
      </c>
      <c r="E200" s="24" t="e">
        <f t="shared" si="7"/>
        <v>#REF!</v>
      </c>
      <c r="F200" s="24" t="e">
        <f>V172*1000</f>
        <v>#REF!</v>
      </c>
      <c r="G200">
        <v>29</v>
      </c>
      <c r="I200" t="s">
        <v>46</v>
      </c>
      <c r="J200" s="19" t="e">
        <f>V113</f>
        <v>#VALUE!</v>
      </c>
      <c r="L200" s="24">
        <v>29</v>
      </c>
    </row>
    <row r="201" spans="1:51" ht="17.25">
      <c r="A201" s="30">
        <v>318</v>
      </c>
      <c r="B201" s="28" t="s">
        <v>108</v>
      </c>
      <c r="C201" s="24">
        <f>RENDA!J22*1000</f>
        <v>142.27360889099717</v>
      </c>
      <c r="D201" s="24" t="e">
        <f t="shared" si="6"/>
        <v>#VALUE!</v>
      </c>
      <c r="E201" s="24" t="e">
        <f t="shared" si="7"/>
        <v>#REF!</v>
      </c>
      <c r="F201" s="24" t="e">
        <f>W172*1000</f>
        <v>#REF!</v>
      </c>
      <c r="G201">
        <v>39</v>
      </c>
      <c r="I201" t="s">
        <v>47</v>
      </c>
      <c r="J201" s="19" t="e">
        <f>W113</f>
        <v>#VALUE!</v>
      </c>
      <c r="L201" s="24">
        <v>39</v>
      </c>
    </row>
    <row r="202" spans="1:51" ht="17.25">
      <c r="A202" s="27">
        <v>319</v>
      </c>
      <c r="B202" s="28" t="s">
        <v>109</v>
      </c>
      <c r="C202" s="24">
        <f>RENDA!J23*1000</f>
        <v>96.271059742076716</v>
      </c>
      <c r="D202" s="24" t="e">
        <f t="shared" si="6"/>
        <v>#VALUE!</v>
      </c>
      <c r="E202" s="24" t="e">
        <f t="shared" si="7"/>
        <v>#REF!</v>
      </c>
      <c r="F202" s="24" t="e">
        <f>X172*1000</f>
        <v>#REF!</v>
      </c>
      <c r="G202">
        <v>23</v>
      </c>
      <c r="I202" t="s">
        <v>48</v>
      </c>
      <c r="J202" s="19" t="e">
        <f>X113</f>
        <v>#VALUE!</v>
      </c>
      <c r="L202" s="24">
        <v>23</v>
      </c>
    </row>
    <row r="203" spans="1:51" ht="17.25">
      <c r="A203" s="27">
        <v>320</v>
      </c>
      <c r="B203" s="28" t="s">
        <v>110</v>
      </c>
      <c r="C203" s="24">
        <f>RENDA!J24*1000</f>
        <v>193.83569793416387</v>
      </c>
      <c r="D203" s="24" t="e">
        <f t="shared" si="6"/>
        <v>#VALUE!</v>
      </c>
      <c r="E203" s="24" t="e">
        <f t="shared" si="7"/>
        <v>#REF!</v>
      </c>
      <c r="F203" s="24" t="e">
        <f>Y172*1000</f>
        <v>#REF!</v>
      </c>
      <c r="G203">
        <v>24</v>
      </c>
      <c r="I203" t="s">
        <v>49</v>
      </c>
      <c r="J203" s="19" t="e">
        <f>Y113</f>
        <v>#VALUE!</v>
      </c>
      <c r="L203" s="24">
        <v>24</v>
      </c>
    </row>
    <row r="204" spans="1:51" ht="17.25">
      <c r="A204" s="27">
        <v>321</v>
      </c>
      <c r="B204" s="28" t="s">
        <v>111</v>
      </c>
      <c r="C204" s="24">
        <f>RENDA!J25*1000</f>
        <v>52.073561745632539</v>
      </c>
      <c r="D204" s="24" t="e">
        <f t="shared" si="6"/>
        <v>#VALUE!</v>
      </c>
      <c r="E204" s="24" t="e">
        <f t="shared" si="7"/>
        <v>#REF!</v>
      </c>
      <c r="F204" s="24" t="e">
        <f>Z172*1000</f>
        <v>#REF!</v>
      </c>
      <c r="G204">
        <v>40</v>
      </c>
      <c r="I204" t="s">
        <v>50</v>
      </c>
      <c r="J204" s="19" t="e">
        <f>Z113</f>
        <v>#VALUE!</v>
      </c>
      <c r="L204" s="24">
        <v>40</v>
      </c>
    </row>
    <row r="205" spans="1:51" ht="17.25">
      <c r="A205" s="27">
        <v>322</v>
      </c>
      <c r="B205" s="28" t="s">
        <v>112</v>
      </c>
      <c r="C205" s="24">
        <f>RENDA!J26*1000</f>
        <v>126.75049036325021</v>
      </c>
      <c r="D205" s="24" t="e">
        <f t="shared" si="6"/>
        <v>#VALUE!</v>
      </c>
      <c r="E205" s="24" t="e">
        <f t="shared" si="7"/>
        <v>#REF!</v>
      </c>
      <c r="F205" s="24" t="e">
        <f>AA172*1000</f>
        <v>#REF!</v>
      </c>
      <c r="G205">
        <v>42</v>
      </c>
      <c r="I205" t="s">
        <v>51</v>
      </c>
      <c r="J205" s="19" t="e">
        <f>AA113</f>
        <v>#VALUE!</v>
      </c>
      <c r="L205" s="24">
        <v>42</v>
      </c>
    </row>
    <row r="206" spans="1:51" ht="25.5">
      <c r="A206" s="30">
        <v>323</v>
      </c>
      <c r="B206" s="28" t="s">
        <v>113</v>
      </c>
      <c r="C206" s="24">
        <f>RENDA!J27*1000</f>
        <v>168.290156694459</v>
      </c>
      <c r="D206" s="24" t="e">
        <f t="shared" si="6"/>
        <v>#VALUE!</v>
      </c>
      <c r="E206" s="24" t="e">
        <f t="shared" si="7"/>
        <v>#REF!</v>
      </c>
      <c r="F206" s="24" t="e">
        <f>AB172*1000</f>
        <v>#REF!</v>
      </c>
      <c r="G206">
        <v>31</v>
      </c>
      <c r="I206" t="s">
        <v>52</v>
      </c>
      <c r="J206" s="19" t="e">
        <f>AB113</f>
        <v>#VALUE!</v>
      </c>
      <c r="L206" s="24">
        <v>31</v>
      </c>
    </row>
    <row r="207" spans="1:51" ht="25.5">
      <c r="A207" s="27">
        <v>324</v>
      </c>
      <c r="B207" s="28" t="s">
        <v>114</v>
      </c>
      <c r="C207" s="24">
        <f>RENDA!J28*1000</f>
        <v>140.52812823946937</v>
      </c>
      <c r="D207" s="24" t="e">
        <f t="shared" si="6"/>
        <v>#VALUE!</v>
      </c>
      <c r="E207" s="24" t="e">
        <f t="shared" si="7"/>
        <v>#REF!</v>
      </c>
      <c r="F207" s="24" t="e">
        <f>AC172*1000</f>
        <v>#REF!</v>
      </c>
      <c r="G207">
        <v>33</v>
      </c>
      <c r="I207" t="s">
        <v>53</v>
      </c>
      <c r="J207" s="19" t="e">
        <f>AC113</f>
        <v>#VALUE!</v>
      </c>
      <c r="L207" s="24">
        <v>33</v>
      </c>
    </row>
    <row r="208" spans="1:51" ht="17.25">
      <c r="A208" s="27">
        <v>325</v>
      </c>
      <c r="B208" s="28" t="s">
        <v>115</v>
      </c>
      <c r="C208" s="24">
        <f>RENDA!J29*1000</f>
        <v>133.4411837416007</v>
      </c>
      <c r="D208" s="24" t="e">
        <f t="shared" si="6"/>
        <v>#VALUE!</v>
      </c>
      <c r="E208" s="24" t="e">
        <f t="shared" si="7"/>
        <v>#REF!</v>
      </c>
      <c r="F208" s="24" t="e">
        <f>AD172*1000</f>
        <v>#REF!</v>
      </c>
      <c r="G208">
        <v>37</v>
      </c>
      <c r="I208" t="s">
        <v>54</v>
      </c>
      <c r="J208" s="19" t="e">
        <f>AD113</f>
        <v>#VALUE!</v>
      </c>
      <c r="L208" s="24">
        <v>37</v>
      </c>
    </row>
    <row r="209" spans="1:24" ht="25.5">
      <c r="A209" s="27">
        <v>326</v>
      </c>
      <c r="B209" s="28" t="s">
        <v>116</v>
      </c>
      <c r="C209" s="24">
        <f>RENDA!J30*1000</f>
        <v>77.234563736572284</v>
      </c>
      <c r="D209" s="24" t="e">
        <f t="shared" si="6"/>
        <v>#VALUE!</v>
      </c>
      <c r="E209" s="24" t="e">
        <f t="shared" si="7"/>
        <v>#REF!</v>
      </c>
      <c r="F209" s="24" t="e">
        <f>AE172*1000</f>
        <v>#REF!</v>
      </c>
      <c r="G209">
        <v>44</v>
      </c>
      <c r="I209" t="s">
        <v>55</v>
      </c>
      <c r="J209" s="19" t="e">
        <f>AE113</f>
        <v>#VALUE!</v>
      </c>
      <c r="L209" s="24">
        <v>44</v>
      </c>
    </row>
    <row r="210" spans="1:24" ht="17.25">
      <c r="A210" s="27">
        <v>327</v>
      </c>
      <c r="B210" s="28" t="s">
        <v>117</v>
      </c>
      <c r="C210" s="24">
        <f>RENDA!J31*1000</f>
        <v>162.32256979492084</v>
      </c>
      <c r="D210" s="24" t="e">
        <f t="shared" si="6"/>
        <v>#VALUE!</v>
      </c>
      <c r="E210" s="24" t="e">
        <f t="shared" si="7"/>
        <v>#REF!</v>
      </c>
      <c r="F210" s="24" t="e">
        <f>AF172*1000</f>
        <v>#REF!</v>
      </c>
      <c r="G210">
        <v>36</v>
      </c>
      <c r="I210" t="s">
        <v>56</v>
      </c>
      <c r="J210" s="19" t="e">
        <f>AF113</f>
        <v>#VALUE!</v>
      </c>
      <c r="L210" s="24">
        <v>36</v>
      </c>
    </row>
    <row r="211" spans="1:24" ht="25.5">
      <c r="A211" s="30">
        <v>328</v>
      </c>
      <c r="B211" s="28" t="s">
        <v>118</v>
      </c>
      <c r="C211" s="24">
        <f>RENDA!J32*1000</f>
        <v>120.33711678373659</v>
      </c>
      <c r="D211" s="24" t="e">
        <f t="shared" si="6"/>
        <v>#VALUE!</v>
      </c>
      <c r="E211" s="24" t="e">
        <f t="shared" si="7"/>
        <v>#REF!</v>
      </c>
      <c r="F211" s="24" t="e">
        <f>AG172*1000</f>
        <v>#REF!</v>
      </c>
      <c r="G211">
        <v>32</v>
      </c>
      <c r="I211" t="s">
        <v>57</v>
      </c>
      <c r="J211" s="19" t="e">
        <f>AG113</f>
        <v>#VALUE!</v>
      </c>
      <c r="L211" s="24">
        <v>32</v>
      </c>
    </row>
    <row r="212" spans="1:24" ht="25.5">
      <c r="A212" s="27">
        <v>329</v>
      </c>
      <c r="B212" s="28" t="s">
        <v>119</v>
      </c>
      <c r="C212" s="24">
        <f>RENDA!J33*1000</f>
        <v>171.20309194690986</v>
      </c>
      <c r="D212" s="24" t="e">
        <f t="shared" si="6"/>
        <v>#VALUE!</v>
      </c>
      <c r="E212" s="24" t="e">
        <f t="shared" si="7"/>
        <v>#REF!</v>
      </c>
      <c r="F212" s="24" t="e">
        <f>AH172*1000</f>
        <v>#REF!</v>
      </c>
      <c r="G212">
        <v>22</v>
      </c>
      <c r="I212" t="s">
        <v>58</v>
      </c>
      <c r="J212" s="19" t="e">
        <f>AH113</f>
        <v>#VALUE!</v>
      </c>
      <c r="L212" s="24">
        <v>22</v>
      </c>
    </row>
    <row r="213" spans="1:24" ht="17.25">
      <c r="A213" s="27">
        <v>330</v>
      </c>
      <c r="B213" s="28" t="s">
        <v>120</v>
      </c>
      <c r="C213" s="24">
        <f>RENDA!J34*1000</f>
        <v>73.898654008616901</v>
      </c>
      <c r="D213" s="24" t="e">
        <f t="shared" si="6"/>
        <v>#VALUE!</v>
      </c>
      <c r="E213" s="24" t="e">
        <f t="shared" si="7"/>
        <v>#REF!</v>
      </c>
      <c r="F213" s="24" t="e">
        <f>AI172*1000</f>
        <v>#REF!</v>
      </c>
      <c r="G213">
        <v>46</v>
      </c>
      <c r="I213" t="s">
        <v>59</v>
      </c>
      <c r="J213" s="19" t="e">
        <f>AI113</f>
        <v>#VALUE!</v>
      </c>
      <c r="L213" s="24">
        <v>46</v>
      </c>
    </row>
    <row r="214" spans="1:24" ht="17.25">
      <c r="A214" s="27">
        <v>331</v>
      </c>
      <c r="B214" s="28" t="s">
        <v>121</v>
      </c>
      <c r="C214" s="24">
        <f>RENDA!J35*1000</f>
        <v>52.420082195767215</v>
      </c>
      <c r="D214" s="24" t="e">
        <f t="shared" si="6"/>
        <v>#VALUE!</v>
      </c>
      <c r="E214" s="24" t="e">
        <f t="shared" si="7"/>
        <v>#REF!</v>
      </c>
      <c r="F214" s="24" t="e">
        <f>AJ172*1000</f>
        <v>#REF!</v>
      </c>
      <c r="G214">
        <v>47</v>
      </c>
      <c r="I214" t="s">
        <v>60</v>
      </c>
      <c r="J214" s="19" t="e">
        <f>AJ113</f>
        <v>#VALUE!</v>
      </c>
      <c r="L214" s="24">
        <v>47</v>
      </c>
    </row>
    <row r="215" spans="1:24" ht="17.25">
      <c r="A215" s="27">
        <v>332</v>
      </c>
      <c r="B215" s="28" t="s">
        <v>122</v>
      </c>
      <c r="C215" s="24">
        <f>RENDA!J36*1000</f>
        <v>163.16101857236353</v>
      </c>
      <c r="D215" s="24" t="e">
        <f t="shared" si="6"/>
        <v>#VALUE!</v>
      </c>
      <c r="E215" s="24" t="e">
        <f t="shared" si="7"/>
        <v>#REF!</v>
      </c>
      <c r="F215" s="24" t="e">
        <f>AK172*1000</f>
        <v>#REF!</v>
      </c>
      <c r="G215">
        <v>38</v>
      </c>
      <c r="I215" t="s">
        <v>61</v>
      </c>
      <c r="J215" s="19" t="e">
        <f>AK113</f>
        <v>#VALUE!</v>
      </c>
      <c r="L215" s="24">
        <v>38</v>
      </c>
    </row>
    <row r="216" spans="1:24" ht="17.25">
      <c r="A216" s="30">
        <v>333</v>
      </c>
      <c r="B216" s="28" t="s">
        <v>123</v>
      </c>
      <c r="C216" s="24">
        <f>RENDA!J37*1000</f>
        <v>310.00598006479674</v>
      </c>
      <c r="D216" s="24" t="e">
        <f t="shared" si="6"/>
        <v>#VALUE!</v>
      </c>
      <c r="E216" s="24" t="e">
        <f t="shared" si="7"/>
        <v>#REF!</v>
      </c>
      <c r="F216" s="24" t="e">
        <f>AL172*1000</f>
        <v>#REF!</v>
      </c>
      <c r="G216">
        <v>13</v>
      </c>
      <c r="I216" t="s">
        <v>62</v>
      </c>
      <c r="J216" s="19" t="e">
        <f>AL113</f>
        <v>#VALUE!</v>
      </c>
      <c r="L216" s="24">
        <v>13</v>
      </c>
    </row>
    <row r="217" spans="1:24" ht="17.25">
      <c r="A217" s="27">
        <v>334</v>
      </c>
      <c r="B217" s="28" t="s">
        <v>124</v>
      </c>
      <c r="C217" s="24">
        <f>RENDA!J38*1000</f>
        <v>141.40117151054193</v>
      </c>
      <c r="D217" s="24" t="e">
        <f t="shared" si="6"/>
        <v>#VALUE!</v>
      </c>
      <c r="E217" s="24" t="e">
        <f t="shared" si="7"/>
        <v>#REF!</v>
      </c>
      <c r="F217" s="24" t="e">
        <f>AM172*1000</f>
        <v>#REF!</v>
      </c>
      <c r="G217">
        <v>30</v>
      </c>
      <c r="I217" t="s">
        <v>63</v>
      </c>
      <c r="J217" s="19" t="e">
        <f>AM113</f>
        <v>#VALUE!</v>
      </c>
      <c r="L217" s="24">
        <v>30</v>
      </c>
    </row>
    <row r="218" spans="1:24" ht="25.5">
      <c r="A218" s="27">
        <v>401</v>
      </c>
      <c r="B218" s="28" t="s">
        <v>125</v>
      </c>
      <c r="C218" s="24">
        <f>RENDA!J39*1000</f>
        <v>82.20815984146509</v>
      </c>
      <c r="D218" s="24" t="e">
        <f t="shared" si="6"/>
        <v>#VALUE!</v>
      </c>
      <c r="E218" s="24" t="e">
        <f t="shared" si="7"/>
        <v>#REF!</v>
      </c>
      <c r="F218" s="24" t="e">
        <f>AN172*1000</f>
        <v>#REF!</v>
      </c>
      <c r="G218">
        <v>15</v>
      </c>
      <c r="I218" t="s">
        <v>64</v>
      </c>
      <c r="J218" s="19" t="e">
        <f>AN113</f>
        <v>#VALUE!</v>
      </c>
      <c r="L218" s="24">
        <v>15</v>
      </c>
    </row>
    <row r="219" spans="1:24" ht="17.25">
      <c r="A219" s="27">
        <v>501</v>
      </c>
      <c r="B219" s="28" t="s">
        <v>126</v>
      </c>
      <c r="C219" s="24">
        <f>RENDA!J40*1000</f>
        <v>146.19716713699648</v>
      </c>
      <c r="D219" s="24" t="e">
        <f t="shared" si="6"/>
        <v>#VALUE!</v>
      </c>
      <c r="E219" s="24" t="e">
        <f t="shared" si="7"/>
        <v>#REF!</v>
      </c>
      <c r="F219" s="24" t="e">
        <f>AO172*1000</f>
        <v>#REF!</v>
      </c>
      <c r="G219">
        <v>18</v>
      </c>
      <c r="I219" t="s">
        <v>65</v>
      </c>
      <c r="J219" s="19" t="e">
        <f>AO113</f>
        <v>#VALUE!</v>
      </c>
      <c r="L219" s="24">
        <v>18</v>
      </c>
      <c r="X219" s="19"/>
    </row>
    <row r="220" spans="1:24">
      <c r="A220" s="27">
        <v>601</v>
      </c>
      <c r="B220" s="32" t="s">
        <v>127</v>
      </c>
      <c r="C220" s="24">
        <f>RENDA!J41*1000</f>
        <v>239.9573702518552</v>
      </c>
      <c r="D220" s="24" t="e">
        <f t="shared" si="6"/>
        <v>#VALUE!</v>
      </c>
      <c r="E220" s="24" t="e">
        <f t="shared" si="7"/>
        <v>#REF!</v>
      </c>
      <c r="F220" s="24" t="e">
        <f>AP172*1000</f>
        <v>#REF!</v>
      </c>
      <c r="G220">
        <v>6</v>
      </c>
      <c r="I220" t="s">
        <v>76</v>
      </c>
      <c r="J220" s="19" t="e">
        <f>AP113</f>
        <v>#VALUE!</v>
      </c>
      <c r="L220" s="24">
        <v>6</v>
      </c>
    </row>
    <row r="221" spans="1:24" ht="17.25">
      <c r="A221" s="30">
        <v>701</v>
      </c>
      <c r="B221" s="28" t="s">
        <v>128</v>
      </c>
      <c r="C221" s="24">
        <f>RENDA!J42*1000</f>
        <v>237.6125315857953</v>
      </c>
      <c r="D221" s="24" t="e">
        <f t="shared" si="6"/>
        <v>#VALUE!</v>
      </c>
      <c r="E221" s="24" t="e">
        <f t="shared" si="7"/>
        <v>#REF!</v>
      </c>
      <c r="F221" s="24" t="e">
        <f>AQ172*1000</f>
        <v>#REF!</v>
      </c>
      <c r="G221">
        <v>11</v>
      </c>
      <c r="I221" t="s">
        <v>66</v>
      </c>
      <c r="J221" s="19" t="e">
        <f>AQ113</f>
        <v>#VALUE!</v>
      </c>
      <c r="L221" s="24">
        <v>11</v>
      </c>
    </row>
    <row r="222" spans="1:24" ht="17.25">
      <c r="A222" s="27">
        <v>801</v>
      </c>
      <c r="B222" s="28" t="s">
        <v>129</v>
      </c>
      <c r="C222" s="24">
        <f>RENDA!J43*1000</f>
        <v>249.44009591993677</v>
      </c>
      <c r="D222" s="24" t="e">
        <f t="shared" si="6"/>
        <v>#VALUE!</v>
      </c>
      <c r="E222" s="24" t="e">
        <f t="shared" si="7"/>
        <v>#REF!</v>
      </c>
      <c r="F222" s="24" t="e">
        <f>AR172*1000</f>
        <v>#REF!</v>
      </c>
      <c r="G222">
        <v>7</v>
      </c>
      <c r="I222" t="s">
        <v>67</v>
      </c>
      <c r="J222" s="19" t="e">
        <f>AR113</f>
        <v>#VALUE!</v>
      </c>
      <c r="L222" s="24">
        <v>7</v>
      </c>
    </row>
    <row r="223" spans="1:24" ht="25.5">
      <c r="A223" s="27">
        <v>901</v>
      </c>
      <c r="B223" s="28" t="s">
        <v>130</v>
      </c>
      <c r="C223" s="24">
        <f>RENDA!J44*1000</f>
        <v>255.14647177610084</v>
      </c>
      <c r="D223" s="24" t="e">
        <f t="shared" si="6"/>
        <v>#VALUE!</v>
      </c>
      <c r="E223" s="24" t="e">
        <f t="shared" si="7"/>
        <v>#REF!</v>
      </c>
      <c r="F223" s="24" t="e">
        <f>AS172*1000</f>
        <v>#REF!</v>
      </c>
      <c r="G223">
        <v>5</v>
      </c>
      <c r="I223" t="s">
        <v>68</v>
      </c>
      <c r="J223" s="19" t="e">
        <f>AS113</f>
        <v>#VALUE!</v>
      </c>
      <c r="L223" s="24">
        <v>5</v>
      </c>
    </row>
    <row r="224" spans="1:24" ht="17.25">
      <c r="A224" s="27">
        <v>1001</v>
      </c>
      <c r="B224" s="28" t="s">
        <v>131</v>
      </c>
      <c r="C224" s="24">
        <f>RENDA!J45*1000</f>
        <v>34.982669621306371</v>
      </c>
      <c r="D224" s="24" t="e">
        <f t="shared" si="6"/>
        <v>#VALUE!</v>
      </c>
      <c r="E224" s="24" t="e">
        <f t="shared" si="7"/>
        <v>#REF!</v>
      </c>
      <c r="F224" s="24" t="e">
        <f>AT172*1000</f>
        <v>#REF!</v>
      </c>
      <c r="G224">
        <v>9</v>
      </c>
      <c r="I224" t="s">
        <v>69</v>
      </c>
      <c r="J224" s="19" t="e">
        <f>AT113</f>
        <v>#VALUE!</v>
      </c>
      <c r="L224" s="24">
        <v>9</v>
      </c>
    </row>
    <row r="225" spans="1:12" ht="17.25">
      <c r="A225" s="27">
        <v>1101</v>
      </c>
      <c r="B225" s="28" t="s">
        <v>132</v>
      </c>
      <c r="C225" s="24">
        <f>RENDA!J46*1000</f>
        <v>202.94550767927231</v>
      </c>
      <c r="D225" s="24" t="e">
        <f t="shared" si="6"/>
        <v>#VALUE!</v>
      </c>
      <c r="E225" s="24" t="e">
        <f t="shared" si="7"/>
        <v>#REF!</v>
      </c>
      <c r="F225" s="24" t="e">
        <f>AU172*1000</f>
        <v>#REF!</v>
      </c>
      <c r="G225">
        <v>10</v>
      </c>
      <c r="I225" t="s">
        <v>77</v>
      </c>
      <c r="J225" s="19" t="e">
        <f>AU113</f>
        <v>#VALUE!</v>
      </c>
      <c r="L225" s="24">
        <v>10</v>
      </c>
    </row>
    <row r="226" spans="1:12" ht="17.25">
      <c r="A226" s="27">
        <v>1102</v>
      </c>
      <c r="B226" s="28" t="s">
        <v>133</v>
      </c>
      <c r="C226" s="24">
        <f>RENDA!J47*1000</f>
        <v>188.3631522453187</v>
      </c>
      <c r="D226" s="24" t="e">
        <f t="shared" si="6"/>
        <v>#VALUE!</v>
      </c>
      <c r="E226" s="24" t="e">
        <f t="shared" si="7"/>
        <v>#REF!</v>
      </c>
      <c r="F226" s="24" t="e">
        <f>AV172*1000</f>
        <v>#REF!</v>
      </c>
      <c r="G226">
        <v>20</v>
      </c>
      <c r="I226" t="s">
        <v>70</v>
      </c>
      <c r="J226" s="19" t="e">
        <f>AV113</f>
        <v>#VALUE!</v>
      </c>
      <c r="L226" s="24">
        <v>20</v>
      </c>
    </row>
    <row r="227" spans="1:12" ht="17.25">
      <c r="A227" s="27">
        <v>1103</v>
      </c>
      <c r="B227" s="28" t="s">
        <v>134</v>
      </c>
      <c r="C227" s="24">
        <f>RENDA!J48*1000</f>
        <v>406.714476046985</v>
      </c>
      <c r="D227" s="24" t="e">
        <f t="shared" si="6"/>
        <v>#VALUE!</v>
      </c>
      <c r="E227" s="24" t="e">
        <f t="shared" si="7"/>
        <v>#REF!</v>
      </c>
      <c r="F227" s="24" t="e">
        <f>AW172*1000</f>
        <v>#REF!</v>
      </c>
      <c r="G227">
        <v>2</v>
      </c>
      <c r="I227" t="s">
        <v>71</v>
      </c>
      <c r="J227" s="19" t="e">
        <f>AW113</f>
        <v>#VALUE!</v>
      </c>
      <c r="L227" s="24">
        <v>2</v>
      </c>
    </row>
    <row r="228" spans="1:12">
      <c r="A228" s="27">
        <v>1103</v>
      </c>
      <c r="B228" s="29" t="s">
        <v>135</v>
      </c>
      <c r="C228" s="24">
        <f>RENDA!J49*1000</f>
        <v>407.97918900356007</v>
      </c>
      <c r="D228" s="24" t="e">
        <f t="shared" si="6"/>
        <v>#VALUE!</v>
      </c>
      <c r="E228" s="24" t="e">
        <f t="shared" si="7"/>
        <v>#REF!</v>
      </c>
      <c r="F228" s="24" t="e">
        <f>AX172*1000</f>
        <v>#REF!</v>
      </c>
      <c r="G228">
        <v>4</v>
      </c>
      <c r="I228" t="s">
        <v>78</v>
      </c>
      <c r="J228" s="19" t="e">
        <f>AX113</f>
        <v>#VALUE!</v>
      </c>
      <c r="L228" s="24">
        <v>4</v>
      </c>
    </row>
    <row r="229" spans="1:12" ht="17.25">
      <c r="A229" s="30">
        <v>1106</v>
      </c>
      <c r="B229" s="28" t="s">
        <v>136</v>
      </c>
      <c r="C229" s="24">
        <f>RENDA!J50*1000</f>
        <v>467.28214772871496</v>
      </c>
      <c r="D229" s="24" t="e">
        <f t="shared" si="6"/>
        <v>#VALUE!</v>
      </c>
      <c r="E229" s="24" t="e">
        <f t="shared" si="7"/>
        <v>#REF!</v>
      </c>
      <c r="F229" s="24" t="e">
        <f>AY172*1000</f>
        <v>#REF!</v>
      </c>
      <c r="G229">
        <v>3</v>
      </c>
      <c r="I229" t="s">
        <v>72</v>
      </c>
      <c r="J229" s="19" t="e">
        <f>AY113</f>
        <v>#VALUE!</v>
      </c>
      <c r="L229" s="24">
        <v>3</v>
      </c>
    </row>
    <row r="230" spans="1:12">
      <c r="A230" s="27">
        <v>1201</v>
      </c>
      <c r="B230" s="29" t="s">
        <v>137</v>
      </c>
      <c r="C230" s="24">
        <f>RENDA!J51*1000</f>
        <v>589.49947467000868</v>
      </c>
      <c r="D230" s="24" t="e">
        <f t="shared" si="6"/>
        <v>#VALUE!</v>
      </c>
      <c r="E230" s="24" t="e">
        <f t="shared" si="7"/>
        <v>#REF!</v>
      </c>
      <c r="F230" s="24" t="e">
        <f>AZ172*1000</f>
        <v>#REF!</v>
      </c>
      <c r="G230">
        <v>1</v>
      </c>
      <c r="I230" t="s">
        <v>73</v>
      </c>
      <c r="J230" s="19" t="e">
        <f>AZ113</f>
        <v>#VALUE!</v>
      </c>
      <c r="L230" s="24">
        <v>1</v>
      </c>
    </row>
    <row r="236" spans="1:12">
      <c r="C236" t="s">
        <v>140</v>
      </c>
      <c r="D236" t="s">
        <v>141</v>
      </c>
    </row>
    <row r="237" spans="1:12">
      <c r="A237">
        <v>101</v>
      </c>
      <c r="B237" t="s">
        <v>88</v>
      </c>
      <c r="C237" s="24">
        <v>736.39244973300254</v>
      </c>
      <c r="D237">
        <v>26</v>
      </c>
    </row>
    <row r="238" spans="1:12">
      <c r="A238">
        <v>102</v>
      </c>
      <c r="B238" t="s">
        <v>89</v>
      </c>
      <c r="C238" s="24">
        <v>820.69814664441481</v>
      </c>
      <c r="D238">
        <v>21</v>
      </c>
    </row>
    <row r="239" spans="1:12">
      <c r="A239">
        <v>201</v>
      </c>
      <c r="B239" t="s">
        <v>90</v>
      </c>
      <c r="C239" s="24">
        <v>855.30338897481511</v>
      </c>
      <c r="D239">
        <v>16</v>
      </c>
    </row>
    <row r="240" spans="1:12">
      <c r="A240">
        <v>301</v>
      </c>
      <c r="B240" t="s">
        <v>91</v>
      </c>
      <c r="C240" s="24">
        <v>710.82495322721127</v>
      </c>
      <c r="D240">
        <v>27</v>
      </c>
    </row>
    <row r="241" spans="1:4">
      <c r="A241">
        <v>302</v>
      </c>
      <c r="B241" t="s">
        <v>92</v>
      </c>
      <c r="C241" s="24">
        <v>845.86452156938094</v>
      </c>
      <c r="D241">
        <v>17</v>
      </c>
    </row>
    <row r="242" spans="1:4">
      <c r="A242">
        <v>303</v>
      </c>
      <c r="B242" t="s">
        <v>93</v>
      </c>
      <c r="C242" s="24">
        <v>583.5762242482441</v>
      </c>
      <c r="D242">
        <v>34</v>
      </c>
    </row>
    <row r="243" spans="1:4">
      <c r="A243">
        <v>304</v>
      </c>
      <c r="B243" t="s">
        <v>94</v>
      </c>
      <c r="C243" s="24">
        <v>833.46305284521111</v>
      </c>
      <c r="D243">
        <v>19</v>
      </c>
    </row>
    <row r="244" spans="1:4">
      <c r="A244">
        <v>305</v>
      </c>
      <c r="B244" t="s">
        <v>95</v>
      </c>
      <c r="C244" s="24">
        <v>500.43441910289278</v>
      </c>
      <c r="D244">
        <v>41</v>
      </c>
    </row>
    <row r="245" spans="1:4">
      <c r="A245">
        <v>306</v>
      </c>
      <c r="B245" t="s">
        <v>96</v>
      </c>
      <c r="C245" s="24">
        <v>764.51566005092752</v>
      </c>
      <c r="D245">
        <v>25</v>
      </c>
    </row>
    <row r="246" spans="1:4">
      <c r="A246">
        <v>307</v>
      </c>
      <c r="B246" t="s">
        <v>97</v>
      </c>
      <c r="C246" s="24">
        <v>700.47632346126261</v>
      </c>
      <c r="D246">
        <v>28</v>
      </c>
    </row>
    <row r="247" spans="1:4">
      <c r="A247">
        <v>308</v>
      </c>
      <c r="B247" t="s">
        <v>98</v>
      </c>
      <c r="C247" s="24">
        <v>1009.6832554999415</v>
      </c>
      <c r="D247">
        <v>8</v>
      </c>
    </row>
    <row r="248" spans="1:4">
      <c r="A248">
        <v>309</v>
      </c>
      <c r="B248" t="s">
        <v>99</v>
      </c>
      <c r="C248" s="24">
        <v>132.18266509992455</v>
      </c>
      <c r="D248">
        <v>50</v>
      </c>
    </row>
    <row r="249" spans="1:4">
      <c r="A249">
        <v>310</v>
      </c>
      <c r="B249" t="s">
        <v>100</v>
      </c>
      <c r="C249" s="24">
        <v>876.53991815731592</v>
      </c>
      <c r="D249">
        <v>14</v>
      </c>
    </row>
    <row r="250" spans="1:4">
      <c r="A250">
        <v>311</v>
      </c>
      <c r="B250" t="s">
        <v>101</v>
      </c>
      <c r="C250" s="24">
        <v>318.12297466007294</v>
      </c>
      <c r="D250">
        <v>48</v>
      </c>
    </row>
    <row r="251" spans="1:4">
      <c r="A251">
        <v>312</v>
      </c>
      <c r="B251" t="s">
        <v>102</v>
      </c>
      <c r="C251" s="24">
        <v>316.85993936208644</v>
      </c>
      <c r="D251">
        <v>49</v>
      </c>
    </row>
    <row r="252" spans="1:4">
      <c r="A252">
        <v>313</v>
      </c>
      <c r="B252" t="s">
        <v>103</v>
      </c>
      <c r="C252" s="24">
        <v>908.17959923854005</v>
      </c>
      <c r="D252">
        <v>12</v>
      </c>
    </row>
    <row r="253" spans="1:4">
      <c r="A253">
        <v>314</v>
      </c>
      <c r="B253" t="s">
        <v>104</v>
      </c>
      <c r="C253" s="24">
        <v>429.9079586030179</v>
      </c>
      <c r="D253">
        <v>45</v>
      </c>
    </row>
    <row r="254" spans="1:4">
      <c r="A254">
        <v>315</v>
      </c>
      <c r="B254" t="s">
        <v>105</v>
      </c>
      <c r="C254" s="24">
        <v>568.73549669423176</v>
      </c>
      <c r="D254">
        <v>35</v>
      </c>
    </row>
    <row r="255" spans="1:4">
      <c r="A255">
        <v>316</v>
      </c>
      <c r="B255" t="s">
        <v>106</v>
      </c>
      <c r="C255" s="24">
        <v>485.95607699079648</v>
      </c>
      <c r="D255">
        <v>43</v>
      </c>
    </row>
    <row r="256" spans="1:4">
      <c r="A256">
        <v>317</v>
      </c>
      <c r="B256" t="s">
        <v>107</v>
      </c>
      <c r="C256" s="24">
        <v>650.48479645720181</v>
      </c>
      <c r="D256">
        <v>29</v>
      </c>
    </row>
    <row r="257" spans="1:4">
      <c r="A257">
        <v>318</v>
      </c>
      <c r="B257" t="s">
        <v>108</v>
      </c>
      <c r="C257" s="24">
        <v>545.35373485642822</v>
      </c>
      <c r="D257">
        <v>39</v>
      </c>
    </row>
    <row r="258" spans="1:4">
      <c r="A258">
        <v>319</v>
      </c>
      <c r="B258" t="s">
        <v>109</v>
      </c>
      <c r="C258" s="24">
        <v>818.75709049912825</v>
      </c>
      <c r="D258">
        <v>23</v>
      </c>
    </row>
    <row r="259" spans="1:4">
      <c r="A259">
        <v>320</v>
      </c>
      <c r="B259" t="s">
        <v>110</v>
      </c>
      <c r="C259" s="24">
        <v>792.99290759901714</v>
      </c>
      <c r="D259">
        <v>24</v>
      </c>
    </row>
    <row r="260" spans="1:4">
      <c r="A260">
        <v>321</v>
      </c>
      <c r="B260" t="s">
        <v>111</v>
      </c>
      <c r="C260" s="24">
        <v>533.72322944055588</v>
      </c>
      <c r="D260">
        <v>40</v>
      </c>
    </row>
    <row r="261" spans="1:4">
      <c r="A261">
        <v>322</v>
      </c>
      <c r="B261" t="s">
        <v>112</v>
      </c>
      <c r="C261" s="24">
        <v>497.36577944437357</v>
      </c>
      <c r="D261">
        <v>42</v>
      </c>
    </row>
    <row r="262" spans="1:4">
      <c r="A262">
        <v>323</v>
      </c>
      <c r="B262" t="s">
        <v>113</v>
      </c>
      <c r="C262" s="24">
        <v>599.70828128149003</v>
      </c>
      <c r="D262">
        <v>31</v>
      </c>
    </row>
    <row r="263" spans="1:4">
      <c r="A263">
        <v>324</v>
      </c>
      <c r="B263" t="s">
        <v>114</v>
      </c>
      <c r="C263" s="24">
        <v>589.38260345446167</v>
      </c>
      <c r="D263">
        <v>33</v>
      </c>
    </row>
    <row r="264" spans="1:4">
      <c r="A264">
        <v>325</v>
      </c>
      <c r="B264" t="s">
        <v>115</v>
      </c>
      <c r="C264" s="24">
        <v>557.45455867095291</v>
      </c>
      <c r="D264">
        <v>37</v>
      </c>
    </row>
    <row r="265" spans="1:4">
      <c r="A265">
        <v>326</v>
      </c>
      <c r="B265" t="s">
        <v>116</v>
      </c>
      <c r="C265" s="24">
        <v>445.72989748985481</v>
      </c>
      <c r="D265">
        <v>44</v>
      </c>
    </row>
    <row r="266" spans="1:4">
      <c r="A266">
        <v>327</v>
      </c>
      <c r="B266" t="s">
        <v>117</v>
      </c>
      <c r="C266" s="24">
        <v>564.51551455300148</v>
      </c>
      <c r="D266">
        <v>36</v>
      </c>
    </row>
    <row r="267" spans="1:4">
      <c r="A267">
        <v>328</v>
      </c>
      <c r="B267" t="s">
        <v>118</v>
      </c>
      <c r="C267" s="24">
        <v>598.82960680644874</v>
      </c>
      <c r="D267">
        <v>32</v>
      </c>
    </row>
    <row r="268" spans="1:4">
      <c r="A268">
        <v>329</v>
      </c>
      <c r="B268" t="s">
        <v>119</v>
      </c>
      <c r="C268" s="24">
        <v>819.94148533835755</v>
      </c>
      <c r="D268">
        <v>22</v>
      </c>
    </row>
    <row r="269" spans="1:4">
      <c r="A269">
        <v>330</v>
      </c>
      <c r="B269" t="s">
        <v>120</v>
      </c>
      <c r="C269" s="24">
        <v>403.70288664174961</v>
      </c>
      <c r="D269">
        <v>46</v>
      </c>
    </row>
    <row r="270" spans="1:4">
      <c r="A270">
        <v>331</v>
      </c>
      <c r="B270" t="s">
        <v>121</v>
      </c>
      <c r="C270" s="24">
        <v>353.17134760576272</v>
      </c>
      <c r="D270">
        <v>47</v>
      </c>
    </row>
    <row r="271" spans="1:4">
      <c r="A271">
        <v>332</v>
      </c>
      <c r="B271" t="s">
        <v>122</v>
      </c>
      <c r="C271" s="24">
        <v>551.25187346182304</v>
      </c>
      <c r="D271">
        <v>38</v>
      </c>
    </row>
    <row r="272" spans="1:4">
      <c r="A272">
        <v>333</v>
      </c>
      <c r="B272" t="s">
        <v>123</v>
      </c>
      <c r="C272" s="24">
        <v>883.10768150801789</v>
      </c>
      <c r="D272">
        <v>13</v>
      </c>
    </row>
    <row r="273" spans="1:4">
      <c r="A273">
        <v>334</v>
      </c>
      <c r="B273" t="s">
        <v>124</v>
      </c>
      <c r="C273" s="24">
        <v>639.99853796696345</v>
      </c>
      <c r="D273">
        <v>30</v>
      </c>
    </row>
    <row r="274" spans="1:4">
      <c r="A274">
        <v>401</v>
      </c>
      <c r="B274" t="s">
        <v>125</v>
      </c>
      <c r="C274" s="24">
        <v>876.39330401971756</v>
      </c>
      <c r="D274">
        <v>15</v>
      </c>
    </row>
    <row r="275" spans="1:4">
      <c r="A275">
        <v>501</v>
      </c>
      <c r="B275" t="s">
        <v>126</v>
      </c>
      <c r="C275" s="24">
        <v>834.11729574439346</v>
      </c>
      <c r="D275">
        <v>18</v>
      </c>
    </row>
    <row r="276" spans="1:4">
      <c r="A276">
        <v>601</v>
      </c>
      <c r="B276" t="s">
        <v>127</v>
      </c>
      <c r="C276" s="24">
        <v>1153.6924363880153</v>
      </c>
      <c r="D276">
        <v>6</v>
      </c>
    </row>
    <row r="277" spans="1:4">
      <c r="A277">
        <v>701</v>
      </c>
      <c r="B277" t="s">
        <v>128</v>
      </c>
      <c r="C277" s="24">
        <v>930.2522661155075</v>
      </c>
      <c r="D277">
        <v>11</v>
      </c>
    </row>
    <row r="278" spans="1:4">
      <c r="A278">
        <v>801</v>
      </c>
      <c r="B278" t="s">
        <v>129</v>
      </c>
      <c r="C278" s="24">
        <v>1143.1669324860707</v>
      </c>
      <c r="D278">
        <v>7</v>
      </c>
    </row>
    <row r="279" spans="1:4">
      <c r="A279">
        <v>901</v>
      </c>
      <c r="B279" t="s">
        <v>130</v>
      </c>
      <c r="C279" s="24">
        <v>1227.4146129635501</v>
      </c>
      <c r="D279">
        <v>5</v>
      </c>
    </row>
    <row r="280" spans="1:4">
      <c r="A280">
        <v>1001</v>
      </c>
      <c r="B280" t="s">
        <v>131</v>
      </c>
      <c r="C280" s="24">
        <v>996.83457408343725</v>
      </c>
      <c r="D280">
        <v>9</v>
      </c>
    </row>
    <row r="281" spans="1:4">
      <c r="A281">
        <v>1101</v>
      </c>
      <c r="B281" t="s">
        <v>132</v>
      </c>
      <c r="C281" s="24">
        <v>940.40140758568077</v>
      </c>
      <c r="D281">
        <v>10</v>
      </c>
    </row>
    <row r="282" spans="1:4">
      <c r="A282">
        <v>1102</v>
      </c>
      <c r="B282" t="s">
        <v>133</v>
      </c>
      <c r="C282" s="24">
        <v>832.47553199886659</v>
      </c>
      <c r="D282">
        <v>20</v>
      </c>
    </row>
    <row r="283" spans="1:4">
      <c r="A283">
        <v>1103</v>
      </c>
      <c r="B283" t="s">
        <v>134</v>
      </c>
      <c r="C283" s="24">
        <v>1313.4874516715117</v>
      </c>
      <c r="D283">
        <v>2</v>
      </c>
    </row>
    <row r="284" spans="1:4">
      <c r="A284">
        <v>1103</v>
      </c>
      <c r="B284" t="s">
        <v>135</v>
      </c>
      <c r="C284" s="24">
        <v>1238.9773234707486</v>
      </c>
      <c r="D284">
        <v>4</v>
      </c>
    </row>
    <row r="285" spans="1:4">
      <c r="A285">
        <v>1106</v>
      </c>
      <c r="B285" t="s">
        <v>136</v>
      </c>
      <c r="C285" s="24">
        <v>1313.3471070963662</v>
      </c>
      <c r="D285">
        <v>3</v>
      </c>
    </row>
    <row r="286" spans="1:4">
      <c r="A286">
        <v>1201</v>
      </c>
      <c r="B286" t="s">
        <v>137</v>
      </c>
      <c r="C286" s="24">
        <v>1905.9693900712964</v>
      </c>
      <c r="D286">
        <v>1</v>
      </c>
    </row>
    <row r="289" spans="1:7">
      <c r="A289" s="39"/>
      <c r="B289" s="39"/>
      <c r="C289" s="40" t="s">
        <v>142</v>
      </c>
      <c r="D289" s="40" t="s">
        <v>138</v>
      </c>
      <c r="E289" s="40" t="s">
        <v>139</v>
      </c>
      <c r="F289" s="40" t="s">
        <v>140</v>
      </c>
      <c r="G289" s="40" t="s">
        <v>141</v>
      </c>
    </row>
    <row r="290" spans="1:7">
      <c r="A290" s="41">
        <v>101</v>
      </c>
      <c r="B290" s="42" t="s">
        <v>145</v>
      </c>
      <c r="C290" s="45">
        <v>120.18708690451334</v>
      </c>
      <c r="D290" s="45">
        <v>56.558105063970828</v>
      </c>
      <c r="E290" s="45">
        <v>131.41211226356313</v>
      </c>
      <c r="F290" s="45">
        <v>308.1573042320473</v>
      </c>
      <c r="G290">
        <v>26</v>
      </c>
    </row>
    <row r="291" spans="1:7">
      <c r="A291" s="41">
        <v>102</v>
      </c>
      <c r="B291" s="42" t="s">
        <v>146</v>
      </c>
      <c r="C291" s="45">
        <v>175.26667911914441</v>
      </c>
      <c r="D291" s="45">
        <v>131.37525899063283</v>
      </c>
      <c r="E291" s="45">
        <v>135.49664161274922</v>
      </c>
      <c r="F291" s="45">
        <v>442.13857972252646</v>
      </c>
      <c r="G291">
        <v>21</v>
      </c>
    </row>
    <row r="292" spans="1:7">
      <c r="A292" s="41">
        <v>201</v>
      </c>
      <c r="B292" s="42" t="s">
        <v>90</v>
      </c>
      <c r="C292" s="45">
        <v>120.84035031739236</v>
      </c>
      <c r="D292" s="45">
        <v>112.60931157759217</v>
      </c>
      <c r="E292" s="45">
        <v>138.02610735620479</v>
      </c>
      <c r="F292" s="45">
        <v>371.47576925118932</v>
      </c>
      <c r="G292">
        <v>16</v>
      </c>
    </row>
    <row r="293" spans="1:7">
      <c r="A293" s="41">
        <v>301</v>
      </c>
      <c r="B293" s="42" t="s">
        <v>147</v>
      </c>
      <c r="C293" s="45">
        <v>95.473503477186895</v>
      </c>
      <c r="D293" s="45">
        <v>166.97414991729511</v>
      </c>
      <c r="E293" s="45">
        <v>122.72315033143826</v>
      </c>
      <c r="F293" s="45">
        <v>385.17080372592028</v>
      </c>
      <c r="G293">
        <v>27</v>
      </c>
    </row>
    <row r="294" spans="1:7">
      <c r="A294" s="41">
        <v>302</v>
      </c>
      <c r="B294" s="42" t="s">
        <v>148</v>
      </c>
      <c r="C294" s="45">
        <v>149.19110947013618</v>
      </c>
      <c r="D294" s="45">
        <v>68.914344977184498</v>
      </c>
      <c r="E294" s="45">
        <v>147.53249893768285</v>
      </c>
      <c r="F294" s="45">
        <v>365.63795338500353</v>
      </c>
      <c r="G294">
        <v>17</v>
      </c>
    </row>
    <row r="295" spans="1:7">
      <c r="A295" s="41">
        <v>303</v>
      </c>
      <c r="B295" s="42" t="s">
        <v>149</v>
      </c>
      <c r="C295" s="45">
        <v>130.6561108822201</v>
      </c>
      <c r="D295" s="45">
        <v>95.238674092793019</v>
      </c>
      <c r="E295" s="45">
        <v>91.684959328070306</v>
      </c>
      <c r="F295" s="45">
        <v>317.57974430308343</v>
      </c>
      <c r="G295">
        <v>34</v>
      </c>
    </row>
    <row r="296" spans="1:7">
      <c r="A296" s="41">
        <v>304</v>
      </c>
      <c r="B296" s="42" t="s">
        <v>150</v>
      </c>
      <c r="C296" s="45">
        <v>334.05215259318499</v>
      </c>
      <c r="D296" s="45">
        <v>62.700032196444454</v>
      </c>
      <c r="E296" s="45">
        <v>105.61907134689869</v>
      </c>
      <c r="F296" s="45">
        <v>502.37125613652813</v>
      </c>
      <c r="G296">
        <v>19</v>
      </c>
    </row>
    <row r="297" spans="1:7">
      <c r="A297" s="41">
        <v>305</v>
      </c>
      <c r="B297" s="42" t="s">
        <v>151</v>
      </c>
      <c r="C297" s="45">
        <v>116.28871352800017</v>
      </c>
      <c r="D297" s="45">
        <v>124.6988641353134</v>
      </c>
      <c r="E297" s="45">
        <v>83.492661810813217</v>
      </c>
      <c r="F297" s="45">
        <v>324.48023947412679</v>
      </c>
      <c r="G297">
        <v>41</v>
      </c>
    </row>
    <row r="298" spans="1:7">
      <c r="A298" s="41">
        <v>306</v>
      </c>
      <c r="B298" s="42" t="s">
        <v>152</v>
      </c>
      <c r="C298" s="45">
        <v>113.97372270966024</v>
      </c>
      <c r="D298" s="45">
        <v>138.3458282882832</v>
      </c>
      <c r="E298" s="45">
        <v>127.66211895789962</v>
      </c>
      <c r="F298" s="45">
        <v>379.98166995584307</v>
      </c>
      <c r="G298">
        <v>25</v>
      </c>
    </row>
    <row r="299" spans="1:7">
      <c r="A299" s="41">
        <v>307</v>
      </c>
      <c r="B299" s="42" t="s">
        <v>153</v>
      </c>
      <c r="C299" s="45">
        <v>112.0975614731468</v>
      </c>
      <c r="D299" s="45">
        <v>97.704737374384351</v>
      </c>
      <c r="E299" s="45">
        <v>115.28662016092957</v>
      </c>
      <c r="F299" s="45">
        <v>325.08891900846072</v>
      </c>
      <c r="G299">
        <v>28</v>
      </c>
    </row>
    <row r="300" spans="1:7">
      <c r="A300" s="41">
        <v>308</v>
      </c>
      <c r="B300" s="42" t="s">
        <v>154</v>
      </c>
      <c r="C300" s="45">
        <v>270.6265948192588</v>
      </c>
      <c r="D300" s="45">
        <v>90.923826460286534</v>
      </c>
      <c r="E300" s="45">
        <v>145.12391116266139</v>
      </c>
      <c r="F300" s="45">
        <v>506.67433244220672</v>
      </c>
      <c r="G300">
        <v>8</v>
      </c>
    </row>
    <row r="301" spans="1:7">
      <c r="A301" s="41">
        <v>309</v>
      </c>
      <c r="B301" s="42" t="s">
        <v>155</v>
      </c>
      <c r="C301" s="45">
        <v>19.858706987676456</v>
      </c>
      <c r="D301" s="45">
        <v>45.158137331186026</v>
      </c>
      <c r="E301" s="45">
        <v>26.385387179281494</v>
      </c>
      <c r="F301" s="45">
        <v>91.402231498143976</v>
      </c>
      <c r="G301">
        <v>50</v>
      </c>
    </row>
    <row r="302" spans="1:7">
      <c r="A302" s="41">
        <v>310</v>
      </c>
      <c r="B302" s="42" t="s">
        <v>156</v>
      </c>
      <c r="C302" s="45">
        <v>157.64061900075561</v>
      </c>
      <c r="D302" s="45">
        <v>123.06370328873234</v>
      </c>
      <c r="E302" s="45">
        <v>136.86802046880382</v>
      </c>
      <c r="F302" s="45">
        <v>417.57234275829177</v>
      </c>
      <c r="G302">
        <v>14</v>
      </c>
    </row>
    <row r="303" spans="1:7">
      <c r="A303" s="41">
        <v>311</v>
      </c>
      <c r="B303" s="42" t="s">
        <v>157</v>
      </c>
      <c r="C303" s="45">
        <v>29.560514119800651</v>
      </c>
      <c r="D303" s="45">
        <v>91.985929204888436</v>
      </c>
      <c r="E303" s="45">
        <v>58.95086241186165</v>
      </c>
      <c r="F303" s="45">
        <v>180.49730573655074</v>
      </c>
      <c r="G303">
        <v>48</v>
      </c>
    </row>
    <row r="304" spans="1:7">
      <c r="A304" s="41">
        <v>312</v>
      </c>
      <c r="B304" s="42" t="s">
        <v>158</v>
      </c>
      <c r="C304" s="45">
        <v>51.875464945930887</v>
      </c>
      <c r="D304" s="45">
        <v>66.223939074492861</v>
      </c>
      <c r="E304" s="45">
        <v>52.604944988437211</v>
      </c>
      <c r="F304" s="45">
        <v>170.70434900886096</v>
      </c>
      <c r="G304">
        <v>49</v>
      </c>
    </row>
    <row r="305" spans="1:7">
      <c r="A305" s="41">
        <v>313</v>
      </c>
      <c r="B305" s="42" t="s">
        <v>159</v>
      </c>
      <c r="C305" s="45">
        <v>212.41369852367541</v>
      </c>
      <c r="D305" s="45">
        <v>114.48313008515674</v>
      </c>
      <c r="E305" s="45">
        <v>134.6233881665998</v>
      </c>
      <c r="F305" s="45">
        <v>461.52021677543195</v>
      </c>
      <c r="G305">
        <v>12</v>
      </c>
    </row>
    <row r="306" spans="1:7">
      <c r="A306" s="41">
        <v>314</v>
      </c>
      <c r="B306" s="42" t="s">
        <v>160</v>
      </c>
      <c r="C306" s="45">
        <v>45.088651574880494</v>
      </c>
      <c r="D306" s="45">
        <v>113.86887500256987</v>
      </c>
      <c r="E306" s="45">
        <v>73.226147572316904</v>
      </c>
      <c r="F306" s="45">
        <v>232.18367414976726</v>
      </c>
      <c r="G306">
        <v>45</v>
      </c>
    </row>
    <row r="307" spans="1:7">
      <c r="A307" s="41">
        <v>315</v>
      </c>
      <c r="B307" s="42" t="s">
        <v>161</v>
      </c>
      <c r="C307" s="45">
        <v>118.01618867112386</v>
      </c>
      <c r="D307" s="45">
        <v>127.73553690125804</v>
      </c>
      <c r="E307" s="45">
        <v>88.901839147738968</v>
      </c>
      <c r="F307" s="45">
        <v>334.65356472012087</v>
      </c>
      <c r="G307">
        <v>35</v>
      </c>
    </row>
    <row r="308" spans="1:7">
      <c r="A308" s="41">
        <v>316</v>
      </c>
      <c r="B308" s="42" t="s">
        <v>162</v>
      </c>
      <c r="C308" s="45">
        <v>99.187538468711111</v>
      </c>
      <c r="D308" s="45">
        <v>87.681402797128882</v>
      </c>
      <c r="E308" s="45">
        <v>78.585483037016871</v>
      </c>
      <c r="F308" s="45">
        <v>265.45442430285686</v>
      </c>
      <c r="G308">
        <v>43</v>
      </c>
    </row>
    <row r="309" spans="1:7">
      <c r="A309" s="41">
        <v>317</v>
      </c>
      <c r="B309" s="42" t="s">
        <v>163</v>
      </c>
      <c r="C309" s="45">
        <v>139.50586739193619</v>
      </c>
      <c r="D309" s="45">
        <v>76.6450030236104</v>
      </c>
      <c r="E309" s="45">
        <v>101.31589705386057</v>
      </c>
      <c r="F309" s="45">
        <v>317.46676746940716</v>
      </c>
      <c r="G309">
        <v>29</v>
      </c>
    </row>
    <row r="310" spans="1:7">
      <c r="A310" s="41">
        <v>318</v>
      </c>
      <c r="B310" s="42" t="s">
        <v>164</v>
      </c>
      <c r="C310" s="45">
        <v>142.27360889099717</v>
      </c>
      <c r="D310" s="45">
        <v>61.845768931615424</v>
      </c>
      <c r="E310" s="45">
        <v>81.529807118745339</v>
      </c>
      <c r="F310" s="45">
        <v>285.64918494135793</v>
      </c>
      <c r="G310">
        <v>39</v>
      </c>
    </row>
    <row r="311" spans="1:7">
      <c r="A311" s="41">
        <v>319</v>
      </c>
      <c r="B311" s="42" t="s">
        <v>165</v>
      </c>
      <c r="C311" s="45">
        <v>96.271059742076716</v>
      </c>
      <c r="D311" s="45">
        <v>75.724247214690735</v>
      </c>
      <c r="E311" s="45">
        <v>144.38030592818561</v>
      </c>
      <c r="F311" s="45">
        <v>316.37561288495306</v>
      </c>
      <c r="G311">
        <v>23</v>
      </c>
    </row>
    <row r="312" spans="1:7">
      <c r="A312" s="41">
        <v>320</v>
      </c>
      <c r="B312" s="42" t="s">
        <v>166</v>
      </c>
      <c r="C312" s="45">
        <v>193.83569793416387</v>
      </c>
      <c r="D312" s="45">
        <v>88.217961872378737</v>
      </c>
      <c r="E312" s="45">
        <v>121.86312421874226</v>
      </c>
      <c r="F312" s="45">
        <v>403.91678402528487</v>
      </c>
      <c r="G312">
        <v>24</v>
      </c>
    </row>
    <row r="313" spans="1:7">
      <c r="A313" s="41">
        <v>321</v>
      </c>
      <c r="B313" s="42" t="s">
        <v>167</v>
      </c>
      <c r="C313" s="45">
        <v>52.073561745632539</v>
      </c>
      <c r="D313" s="45">
        <v>65.741057409725471</v>
      </c>
      <c r="E313" s="45">
        <v>93.941433243964326</v>
      </c>
      <c r="F313" s="45">
        <v>211.75605239932233</v>
      </c>
      <c r="G313">
        <v>40</v>
      </c>
    </row>
    <row r="314" spans="1:7">
      <c r="A314" s="41">
        <v>322</v>
      </c>
      <c r="B314" s="42" t="s">
        <v>168</v>
      </c>
      <c r="C314" s="45">
        <v>126.75049036325021</v>
      </c>
      <c r="D314" s="45">
        <v>68.799507061881457</v>
      </c>
      <c r="E314" s="45">
        <v>72.65446631393803</v>
      </c>
      <c r="F314" s="45">
        <v>268.20446373906969</v>
      </c>
      <c r="G314">
        <v>42</v>
      </c>
    </row>
    <row r="315" spans="1:7" ht="16.5">
      <c r="A315" s="41">
        <v>323</v>
      </c>
      <c r="B315" s="42" t="s">
        <v>169</v>
      </c>
      <c r="C315" s="45">
        <v>168.290156694459</v>
      </c>
      <c r="D315" s="45">
        <v>58.082609120343363</v>
      </c>
      <c r="E315" s="45">
        <v>85.568833063695621</v>
      </c>
      <c r="F315" s="45">
        <v>311.94159887849798</v>
      </c>
      <c r="G315">
        <v>31</v>
      </c>
    </row>
    <row r="316" spans="1:7" ht="16.5">
      <c r="A316" s="41">
        <v>324</v>
      </c>
      <c r="B316" s="42" t="s">
        <v>170</v>
      </c>
      <c r="C316" s="45">
        <v>140.52812823946937</v>
      </c>
      <c r="D316" s="45">
        <v>68.519849107135258</v>
      </c>
      <c r="E316" s="45">
        <v>88.765214661641153</v>
      </c>
      <c r="F316" s="45">
        <v>297.81319200824578</v>
      </c>
      <c r="G316">
        <v>33</v>
      </c>
    </row>
    <row r="317" spans="1:7">
      <c r="A317" s="41">
        <v>325</v>
      </c>
      <c r="B317" s="42" t="s">
        <v>171</v>
      </c>
      <c r="C317" s="45">
        <v>133.4411837416007</v>
      </c>
      <c r="D317" s="45">
        <v>88.1505289137597</v>
      </c>
      <c r="E317" s="45">
        <v>84.633727619334906</v>
      </c>
      <c r="F317" s="45">
        <v>306.2254402746953</v>
      </c>
      <c r="G317">
        <v>37</v>
      </c>
    </row>
    <row r="318" spans="1:7" ht="16.5">
      <c r="A318" s="41">
        <v>326</v>
      </c>
      <c r="B318" s="42" t="s">
        <v>172</v>
      </c>
      <c r="C318" s="45">
        <v>77.234563736572284</v>
      </c>
      <c r="D318" s="45">
        <v>99.192746709144728</v>
      </c>
      <c r="E318" s="45">
        <v>78.998088581452578</v>
      </c>
      <c r="F318" s="45">
        <v>255.42539902716959</v>
      </c>
      <c r="G318">
        <v>44</v>
      </c>
    </row>
    <row r="319" spans="1:7">
      <c r="A319" s="41">
        <v>327</v>
      </c>
      <c r="B319" s="42" t="s">
        <v>173</v>
      </c>
      <c r="C319" s="45">
        <v>162.32256979492084</v>
      </c>
      <c r="D319" s="45">
        <v>79.570862251700788</v>
      </c>
      <c r="E319" s="45">
        <v>78.013349460849213</v>
      </c>
      <c r="F319" s="45">
        <v>319.90678150747084</v>
      </c>
      <c r="G319">
        <v>36</v>
      </c>
    </row>
    <row r="320" spans="1:7" ht="16.5">
      <c r="A320" s="41">
        <v>328</v>
      </c>
      <c r="B320" s="42" t="s">
        <v>174</v>
      </c>
      <c r="C320" s="45">
        <v>120.33711678373659</v>
      </c>
      <c r="D320" s="45">
        <v>96.975276172799695</v>
      </c>
      <c r="E320" s="45">
        <v>93.536757311603623</v>
      </c>
      <c r="F320" s="45">
        <v>310.84915026813991</v>
      </c>
      <c r="G320">
        <v>32</v>
      </c>
    </row>
    <row r="321" spans="1:7" ht="16.5">
      <c r="A321" s="41">
        <v>329</v>
      </c>
      <c r="B321" s="42" t="s">
        <v>175</v>
      </c>
      <c r="C321" s="45">
        <v>171.20309194690986</v>
      </c>
      <c r="D321" s="45">
        <v>49.297207078719879</v>
      </c>
      <c r="E321" s="45">
        <v>133.28614146544319</v>
      </c>
      <c r="F321" s="45">
        <v>353.78644049107294</v>
      </c>
      <c r="G321">
        <v>22</v>
      </c>
    </row>
    <row r="322" spans="1:7">
      <c r="A322" s="41">
        <v>330</v>
      </c>
      <c r="B322" s="42" t="s">
        <v>176</v>
      </c>
      <c r="C322" s="45">
        <v>73.898654008616901</v>
      </c>
      <c r="D322" s="45">
        <v>91.553560120994533</v>
      </c>
      <c r="E322" s="45">
        <v>64.585902508305338</v>
      </c>
      <c r="F322" s="45">
        <v>230.03811663791677</v>
      </c>
      <c r="G322">
        <v>46</v>
      </c>
    </row>
    <row r="323" spans="1:7">
      <c r="A323" s="41">
        <v>331</v>
      </c>
      <c r="B323" s="42" t="s">
        <v>177</v>
      </c>
      <c r="C323" s="45">
        <v>52.420082195767215</v>
      </c>
      <c r="D323" s="45">
        <v>94.452511165512391</v>
      </c>
      <c r="E323" s="45">
        <v>58.139906073311238</v>
      </c>
      <c r="F323" s="45">
        <v>205.01249943459084</v>
      </c>
      <c r="G323">
        <v>47</v>
      </c>
    </row>
    <row r="324" spans="1:7">
      <c r="A324" s="41">
        <v>332</v>
      </c>
      <c r="B324" s="42" t="s">
        <v>178</v>
      </c>
      <c r="C324" s="45">
        <v>163.16101857236353</v>
      </c>
      <c r="D324" s="45">
        <v>60.804905751960803</v>
      </c>
      <c r="E324" s="45">
        <v>78.776249119509117</v>
      </c>
      <c r="F324" s="45">
        <v>302.74217344383345</v>
      </c>
      <c r="G324">
        <v>38</v>
      </c>
    </row>
    <row r="325" spans="1:7">
      <c r="A325" s="41">
        <v>333</v>
      </c>
      <c r="B325" s="42" t="s">
        <v>179</v>
      </c>
      <c r="C325" s="45">
        <v>310.00598006479674</v>
      </c>
      <c r="D325" s="45">
        <v>66.837424340669884</v>
      </c>
      <c r="E325" s="45">
        <v>114.01180826641598</v>
      </c>
      <c r="F325" s="45">
        <v>490.85521267188261</v>
      </c>
      <c r="G325">
        <v>13</v>
      </c>
    </row>
    <row r="326" spans="1:7">
      <c r="A326" s="41">
        <v>334</v>
      </c>
      <c r="B326" s="42" t="s">
        <v>180</v>
      </c>
      <c r="C326" s="45">
        <v>141.40117151054193</v>
      </c>
      <c r="D326" s="45">
        <v>106.33945773525463</v>
      </c>
      <c r="E326" s="45">
        <v>100.77915936325238</v>
      </c>
      <c r="F326" s="45">
        <v>348.51978860904893</v>
      </c>
      <c r="G326">
        <v>30</v>
      </c>
    </row>
    <row r="327" spans="1:7" ht="16.5">
      <c r="A327" s="41">
        <v>401</v>
      </c>
      <c r="B327" s="42" t="s">
        <v>181</v>
      </c>
      <c r="C327" s="45">
        <v>82.20815984146509</v>
      </c>
      <c r="D327" s="45">
        <v>45.975830147590614</v>
      </c>
      <c r="E327" s="45">
        <v>158.86619253837517</v>
      </c>
      <c r="F327" s="45">
        <v>287.05018252743088</v>
      </c>
      <c r="G327">
        <v>15</v>
      </c>
    </row>
    <row r="328" spans="1:7">
      <c r="A328" s="41">
        <v>501</v>
      </c>
      <c r="B328" s="42" t="s">
        <v>182</v>
      </c>
      <c r="C328" s="45">
        <v>146.19716713699648</v>
      </c>
      <c r="D328" s="45">
        <v>75.168908467597021</v>
      </c>
      <c r="E328" s="45">
        <v>142.27569758838155</v>
      </c>
      <c r="F328" s="45">
        <v>363.64177319297505</v>
      </c>
      <c r="G328">
        <v>18</v>
      </c>
    </row>
    <row r="329" spans="1:7">
      <c r="A329" s="41">
        <v>601</v>
      </c>
      <c r="B329" s="42" t="s">
        <v>127</v>
      </c>
      <c r="C329" s="45">
        <v>239.9573702518552</v>
      </c>
      <c r="D329" s="45">
        <v>70.685219215561744</v>
      </c>
      <c r="E329" s="45">
        <v>179.39418921987954</v>
      </c>
      <c r="F329" s="45">
        <v>490.03677868729648</v>
      </c>
      <c r="G329">
        <v>6</v>
      </c>
    </row>
    <row r="330" spans="1:7">
      <c r="A330" s="41">
        <v>701</v>
      </c>
      <c r="B330" s="42" t="s">
        <v>183</v>
      </c>
      <c r="C330" s="45">
        <v>237.6125315857953</v>
      </c>
      <c r="D330" s="45">
        <v>87.557971512974234</v>
      </c>
      <c r="E330" s="45">
        <v>136.96673915209919</v>
      </c>
      <c r="F330" s="45">
        <v>462.13724225086872</v>
      </c>
      <c r="G330">
        <v>11</v>
      </c>
    </row>
    <row r="331" spans="1:7">
      <c r="A331" s="41">
        <v>801</v>
      </c>
      <c r="B331" s="42" t="s">
        <v>184</v>
      </c>
      <c r="C331" s="45">
        <v>249.44009591993677</v>
      </c>
      <c r="D331" s="45">
        <v>131.69122746101198</v>
      </c>
      <c r="E331" s="45">
        <v>164.19697661618454</v>
      </c>
      <c r="F331" s="45">
        <v>545.32829999713329</v>
      </c>
      <c r="G331">
        <v>7</v>
      </c>
    </row>
    <row r="332" spans="1:7" ht="16.5">
      <c r="A332" s="41">
        <v>901</v>
      </c>
      <c r="B332" s="42" t="s">
        <v>185</v>
      </c>
      <c r="C332" s="45">
        <v>255.14647177610084</v>
      </c>
      <c r="D332" s="45">
        <v>118.44001813183888</v>
      </c>
      <c r="E332" s="45">
        <v>181.94241959983674</v>
      </c>
      <c r="F332" s="45">
        <v>555.52890950777646</v>
      </c>
      <c r="G332">
        <v>5</v>
      </c>
    </row>
    <row r="333" spans="1:7">
      <c r="A333" s="41">
        <v>1001</v>
      </c>
      <c r="B333" s="42" t="s">
        <v>186</v>
      </c>
      <c r="C333" s="45">
        <v>34.982669621306371</v>
      </c>
      <c r="D333" s="45">
        <v>15.229249696918444</v>
      </c>
      <c r="E333" s="45">
        <v>198.12153656725536</v>
      </c>
      <c r="F333" s="45">
        <v>248.33345588548019</v>
      </c>
      <c r="G333">
        <v>9</v>
      </c>
    </row>
    <row r="334" spans="1:7">
      <c r="A334" s="41">
        <v>1101</v>
      </c>
      <c r="B334" s="42" t="s">
        <v>187</v>
      </c>
      <c r="C334" s="45">
        <v>202.94550767927231</v>
      </c>
      <c r="D334" s="45">
        <v>25.60516722649254</v>
      </c>
      <c r="E334" s="45">
        <v>154.81036781945173</v>
      </c>
      <c r="F334" s="45">
        <v>383.36104272521658</v>
      </c>
      <c r="G334">
        <v>10</v>
      </c>
    </row>
    <row r="335" spans="1:7">
      <c r="A335" s="41">
        <v>1102</v>
      </c>
      <c r="B335" s="42" t="s">
        <v>188</v>
      </c>
      <c r="C335" s="45">
        <v>188.3631522453187</v>
      </c>
      <c r="D335" s="45">
        <v>95.955725463456872</v>
      </c>
      <c r="E335" s="45">
        <v>141.64538339364805</v>
      </c>
      <c r="F335" s="45">
        <v>425.96426110242362</v>
      </c>
      <c r="G335">
        <v>20</v>
      </c>
    </row>
    <row r="336" spans="1:7">
      <c r="A336" s="41">
        <v>1103</v>
      </c>
      <c r="B336" s="42" t="s">
        <v>189</v>
      </c>
      <c r="C336" s="45">
        <v>406.714476046985</v>
      </c>
      <c r="D336" s="45">
        <v>75.845117429030211</v>
      </c>
      <c r="E336" s="45">
        <v>176.7778274404929</v>
      </c>
      <c r="F336" s="45">
        <v>659.33742091650811</v>
      </c>
      <c r="G336">
        <v>2</v>
      </c>
    </row>
    <row r="337" spans="1:7">
      <c r="A337" s="41">
        <v>1103</v>
      </c>
      <c r="B337" s="42" t="s">
        <v>190</v>
      </c>
      <c r="C337" s="45">
        <v>407.97918900356007</v>
      </c>
      <c r="D337" s="45">
        <v>98.629577483028868</v>
      </c>
      <c r="E337" s="45">
        <v>161.94792168803951</v>
      </c>
      <c r="F337" s="45">
        <v>668.55668817462845</v>
      </c>
      <c r="G337">
        <v>4</v>
      </c>
    </row>
    <row r="338" spans="1:7">
      <c r="A338" s="41">
        <v>1106</v>
      </c>
      <c r="B338" s="42" t="s">
        <v>191</v>
      </c>
      <c r="C338" s="45">
        <v>467.28214772871496</v>
      </c>
      <c r="D338" s="45">
        <v>87.939942051253013</v>
      </c>
      <c r="E338" s="45">
        <v>167.21779543511843</v>
      </c>
      <c r="F338" s="45">
        <v>722.43988521508641</v>
      </c>
      <c r="G338">
        <v>3</v>
      </c>
    </row>
    <row r="339" spans="1:7">
      <c r="A339" s="41">
        <v>1201</v>
      </c>
      <c r="B339" s="42" t="s">
        <v>137</v>
      </c>
      <c r="C339" s="45">
        <v>589.49947467000868</v>
      </c>
      <c r="D339" s="45">
        <v>88.157161194445507</v>
      </c>
      <c r="E339" s="45">
        <v>176.67208359321239</v>
      </c>
      <c r="F339" s="45">
        <v>854.32871945766658</v>
      </c>
      <c r="G339">
        <v>1</v>
      </c>
    </row>
    <row r="342" spans="1:7" ht="15.75">
      <c r="A342" s="164" t="s">
        <v>192</v>
      </c>
      <c r="B342" s="164"/>
      <c r="C342" s="164"/>
      <c r="D342" s="164"/>
      <c r="E342" s="164"/>
      <c r="F342" s="164"/>
      <c r="G342" s="164"/>
    </row>
    <row r="343" spans="1:7" ht="16.5" thickBot="1">
      <c r="A343" s="165" t="s">
        <v>193</v>
      </c>
      <c r="B343" s="165"/>
      <c r="C343" s="165"/>
      <c r="D343" s="165"/>
      <c r="E343" s="165"/>
      <c r="F343" s="165"/>
      <c r="G343" s="165"/>
    </row>
    <row r="344" spans="1:7" ht="21" customHeight="1" thickBot="1">
      <c r="A344" s="46" t="s">
        <v>194</v>
      </c>
      <c r="B344" s="46" t="s">
        <v>195</v>
      </c>
      <c r="C344" s="47" t="s">
        <v>142</v>
      </c>
      <c r="D344" s="47" t="s">
        <v>138</v>
      </c>
      <c r="E344" s="47" t="s">
        <v>139</v>
      </c>
      <c r="F344" s="47" t="s">
        <v>140</v>
      </c>
      <c r="G344" s="47" t="s">
        <v>141</v>
      </c>
    </row>
    <row r="345" spans="1:7" ht="24">
      <c r="A345" s="48">
        <v>101</v>
      </c>
      <c r="B345" s="49" t="s">
        <v>145</v>
      </c>
      <c r="C345" s="45">
        <v>120.18708690451334</v>
      </c>
      <c r="D345" s="45">
        <v>36.870966307675019</v>
      </c>
      <c r="E345" s="45">
        <v>579.33439652081415</v>
      </c>
      <c r="F345" s="45">
        <v>736.39244973300254</v>
      </c>
      <c r="G345" s="45">
        <v>26</v>
      </c>
    </row>
    <row r="346" spans="1:7">
      <c r="A346" s="48">
        <v>102</v>
      </c>
      <c r="B346" s="49" t="s">
        <v>146</v>
      </c>
      <c r="C346" s="45">
        <v>175.26667911914441</v>
      </c>
      <c r="D346" s="45">
        <v>94.013424874686365</v>
      </c>
      <c r="E346" s="45">
        <v>551.41804265058408</v>
      </c>
      <c r="F346" s="45">
        <v>820.69814664441481</v>
      </c>
      <c r="G346" s="45">
        <v>21</v>
      </c>
    </row>
    <row r="347" spans="1:7">
      <c r="A347" s="48">
        <v>201</v>
      </c>
      <c r="B347" s="49" t="s">
        <v>90</v>
      </c>
      <c r="C347" s="45">
        <v>120.84035031739236</v>
      </c>
      <c r="D347" s="45">
        <v>101.99026651343476</v>
      </c>
      <c r="E347" s="45">
        <v>632.47277214398798</v>
      </c>
      <c r="F347" s="45">
        <v>855.30338897481511</v>
      </c>
      <c r="G347" s="45">
        <v>16</v>
      </c>
    </row>
    <row r="348" spans="1:7">
      <c r="A348" s="48">
        <v>301</v>
      </c>
      <c r="B348" s="49" t="s">
        <v>147</v>
      </c>
      <c r="C348" s="45">
        <v>95.473503477186895</v>
      </c>
      <c r="D348" s="45">
        <v>128.46417402416949</v>
      </c>
      <c r="E348" s="45">
        <v>486.88727572585486</v>
      </c>
      <c r="F348" s="45">
        <v>710.82495322721127</v>
      </c>
      <c r="G348" s="45">
        <v>27</v>
      </c>
    </row>
    <row r="349" spans="1:7">
      <c r="A349" s="48">
        <v>302</v>
      </c>
      <c r="B349" s="49" t="s">
        <v>148</v>
      </c>
      <c r="C349" s="45">
        <v>149.19110947013618</v>
      </c>
      <c r="D349" s="45">
        <v>46.884035133877262</v>
      </c>
      <c r="E349" s="45">
        <v>649.78937696536752</v>
      </c>
      <c r="F349" s="45">
        <v>845.86452156938094</v>
      </c>
      <c r="G349" s="45">
        <v>17</v>
      </c>
    </row>
    <row r="350" spans="1:7">
      <c r="A350" s="48">
        <v>303</v>
      </c>
      <c r="B350" s="49" t="s">
        <v>149</v>
      </c>
      <c r="C350" s="45">
        <v>130.6561108822201</v>
      </c>
      <c r="D350" s="45">
        <v>72.672788345905388</v>
      </c>
      <c r="E350" s="45">
        <v>380.24732502011864</v>
      </c>
      <c r="F350" s="45">
        <v>583.5762242482441</v>
      </c>
      <c r="G350" s="45">
        <v>34</v>
      </c>
    </row>
    <row r="351" spans="1:7">
      <c r="A351" s="48">
        <v>304</v>
      </c>
      <c r="B351" s="49" t="s">
        <v>150</v>
      </c>
      <c r="C351" s="45">
        <v>334.05215259318499</v>
      </c>
      <c r="D351" s="45">
        <v>43.484230660577111</v>
      </c>
      <c r="E351" s="45">
        <v>455.92666959144901</v>
      </c>
      <c r="F351" s="45">
        <v>833.46305284521111</v>
      </c>
      <c r="G351" s="45">
        <v>19</v>
      </c>
    </row>
    <row r="352" spans="1:7">
      <c r="A352" s="48">
        <v>305</v>
      </c>
      <c r="B352" s="49" t="s">
        <v>151</v>
      </c>
      <c r="C352" s="45">
        <v>116.28871352800017</v>
      </c>
      <c r="D352" s="45">
        <v>85.858343118062564</v>
      </c>
      <c r="E352" s="45">
        <v>298.28736245683001</v>
      </c>
      <c r="F352" s="45">
        <v>500.43441910289278</v>
      </c>
      <c r="G352" s="45">
        <v>41</v>
      </c>
    </row>
    <row r="353" spans="1:7" ht="24">
      <c r="A353" s="48">
        <v>306</v>
      </c>
      <c r="B353" s="49" t="s">
        <v>152</v>
      </c>
      <c r="C353" s="45">
        <v>113.97372270966024</v>
      </c>
      <c r="D353" s="45">
        <v>110.53831674027266</v>
      </c>
      <c r="E353" s="45">
        <v>540.00362060099462</v>
      </c>
      <c r="F353" s="45">
        <v>764.51566005092752</v>
      </c>
      <c r="G353" s="45">
        <v>25</v>
      </c>
    </row>
    <row r="354" spans="1:7">
      <c r="A354" s="48">
        <v>307</v>
      </c>
      <c r="B354" s="49" t="s">
        <v>153</v>
      </c>
      <c r="C354" s="45">
        <v>112.0975614731468</v>
      </c>
      <c r="D354" s="45">
        <v>80.335738819538946</v>
      </c>
      <c r="E354" s="45">
        <v>508.04302316857684</v>
      </c>
      <c r="F354" s="45">
        <v>700.47632346126261</v>
      </c>
      <c r="G354" s="45">
        <v>28</v>
      </c>
    </row>
    <row r="355" spans="1:7">
      <c r="A355" s="48">
        <v>308</v>
      </c>
      <c r="B355" s="49" t="s">
        <v>154</v>
      </c>
      <c r="C355" s="45">
        <v>270.6265948192588</v>
      </c>
      <c r="D355" s="45">
        <v>78.00573389964012</v>
      </c>
      <c r="E355" s="45">
        <v>661.05092678104256</v>
      </c>
      <c r="F355" s="45">
        <v>1009.6832554999415</v>
      </c>
      <c r="G355" s="45">
        <v>8</v>
      </c>
    </row>
    <row r="356" spans="1:7">
      <c r="A356" s="48">
        <v>309</v>
      </c>
      <c r="B356" s="49" t="s">
        <v>155</v>
      </c>
      <c r="C356" s="45">
        <v>19.858706987676456</v>
      </c>
      <c r="D356" s="45">
        <v>28.391228111047084</v>
      </c>
      <c r="E356" s="45">
        <v>83.932730001201008</v>
      </c>
      <c r="F356" s="45">
        <v>132.18266509992455</v>
      </c>
      <c r="G356" s="45">
        <v>50</v>
      </c>
    </row>
    <row r="357" spans="1:7">
      <c r="A357" s="48">
        <v>310</v>
      </c>
      <c r="B357" s="49" t="s">
        <v>156</v>
      </c>
      <c r="C357" s="45">
        <v>157.64061900075561</v>
      </c>
      <c r="D357" s="45">
        <v>105.94735837652851</v>
      </c>
      <c r="E357" s="45">
        <v>612.9519407800318</v>
      </c>
      <c r="F357" s="45">
        <v>876.53991815731592</v>
      </c>
      <c r="G357" s="45">
        <v>14</v>
      </c>
    </row>
    <row r="358" spans="1:7">
      <c r="A358" s="48">
        <v>311</v>
      </c>
      <c r="B358" s="49" t="s">
        <v>157</v>
      </c>
      <c r="C358" s="45">
        <v>29.560514119800651</v>
      </c>
      <c r="D358" s="45">
        <v>68.010757253444524</v>
      </c>
      <c r="E358" s="45">
        <v>220.55170328682777</v>
      </c>
      <c r="F358" s="45">
        <v>318.12297466007294</v>
      </c>
      <c r="G358" s="45">
        <v>48</v>
      </c>
    </row>
    <row r="359" spans="1:7">
      <c r="A359" s="48">
        <v>312</v>
      </c>
      <c r="B359" s="49" t="s">
        <v>158</v>
      </c>
      <c r="C359" s="45">
        <v>51.875464945930887</v>
      </c>
      <c r="D359" s="45">
        <v>51.149845928201586</v>
      </c>
      <c r="E359" s="45">
        <v>213.83462848795398</v>
      </c>
      <c r="F359" s="45">
        <v>316.85993936208644</v>
      </c>
      <c r="G359" s="45">
        <v>49</v>
      </c>
    </row>
    <row r="360" spans="1:7">
      <c r="A360" s="48">
        <v>313</v>
      </c>
      <c r="B360" s="49" t="s">
        <v>159</v>
      </c>
      <c r="C360" s="45">
        <v>212.41369852367541</v>
      </c>
      <c r="D360" s="45">
        <v>97.253715590434524</v>
      </c>
      <c r="E360" s="45">
        <v>598.51218512443006</v>
      </c>
      <c r="F360" s="45">
        <v>908.17959923854005</v>
      </c>
      <c r="G360" s="45">
        <v>12</v>
      </c>
    </row>
    <row r="361" spans="1:7">
      <c r="A361" s="48">
        <v>314</v>
      </c>
      <c r="B361" s="49" t="s">
        <v>160</v>
      </c>
      <c r="C361" s="45">
        <v>45.088651574880494</v>
      </c>
      <c r="D361" s="45">
        <v>91.854114615327603</v>
      </c>
      <c r="E361" s="45">
        <v>292.96519241280981</v>
      </c>
      <c r="F361" s="45">
        <v>429.9079586030179</v>
      </c>
      <c r="G361" s="45">
        <v>45</v>
      </c>
    </row>
    <row r="362" spans="1:7">
      <c r="A362" s="48">
        <v>315</v>
      </c>
      <c r="B362" s="49" t="s">
        <v>161</v>
      </c>
      <c r="C362" s="45">
        <v>118.01618867112386</v>
      </c>
      <c r="D362" s="45">
        <v>99.302164511784255</v>
      </c>
      <c r="E362" s="45">
        <v>351.41714351132362</v>
      </c>
      <c r="F362" s="45">
        <v>568.73549669423176</v>
      </c>
      <c r="G362" s="45">
        <v>35</v>
      </c>
    </row>
    <row r="363" spans="1:7">
      <c r="A363" s="48">
        <v>316</v>
      </c>
      <c r="B363" s="49" t="s">
        <v>162</v>
      </c>
      <c r="C363" s="45">
        <v>99.187538468711111</v>
      </c>
      <c r="D363" s="45">
        <v>65.906961972019516</v>
      </c>
      <c r="E363" s="45">
        <v>320.86157655006582</v>
      </c>
      <c r="F363" s="45">
        <v>485.95607699079648</v>
      </c>
      <c r="G363" s="45">
        <v>43</v>
      </c>
    </row>
    <row r="364" spans="1:7" ht="24">
      <c r="A364" s="48">
        <v>317</v>
      </c>
      <c r="B364" s="49" t="s">
        <v>163</v>
      </c>
      <c r="C364" s="45">
        <v>139.50586739193619</v>
      </c>
      <c r="D364" s="45">
        <v>62.40529594701556</v>
      </c>
      <c r="E364" s="45">
        <v>448.57363311825009</v>
      </c>
      <c r="F364" s="45">
        <v>650.48479645720181</v>
      </c>
      <c r="G364" s="45">
        <v>29</v>
      </c>
    </row>
    <row r="365" spans="1:7">
      <c r="A365" s="48">
        <v>318</v>
      </c>
      <c r="B365" s="49" t="s">
        <v>164</v>
      </c>
      <c r="C365" s="45">
        <v>142.27360889099717</v>
      </c>
      <c r="D365" s="45">
        <v>47.989806653007605</v>
      </c>
      <c r="E365" s="45">
        <v>355.09031931242345</v>
      </c>
      <c r="F365" s="45">
        <v>545.35373485642822</v>
      </c>
      <c r="G365" s="45">
        <v>39</v>
      </c>
    </row>
    <row r="366" spans="1:7">
      <c r="A366" s="48">
        <v>319</v>
      </c>
      <c r="B366" s="49" t="s">
        <v>165</v>
      </c>
      <c r="C366" s="45">
        <v>96.271059742076716</v>
      </c>
      <c r="D366" s="45">
        <v>63.260435479908381</v>
      </c>
      <c r="E366" s="45">
        <v>659.22559527714316</v>
      </c>
      <c r="F366" s="45">
        <v>818.75709049912825</v>
      </c>
      <c r="G366" s="45">
        <v>23</v>
      </c>
    </row>
    <row r="367" spans="1:7" ht="24">
      <c r="A367" s="48">
        <v>320</v>
      </c>
      <c r="B367" s="49" t="s">
        <v>166</v>
      </c>
      <c r="C367" s="45">
        <v>193.83569793416387</v>
      </c>
      <c r="D367" s="45">
        <v>67.990808416501352</v>
      </c>
      <c r="E367" s="45">
        <v>531.16640124835192</v>
      </c>
      <c r="F367" s="45">
        <v>792.99290759901714</v>
      </c>
      <c r="G367" s="45">
        <v>24</v>
      </c>
    </row>
    <row r="368" spans="1:7">
      <c r="A368" s="48">
        <v>321</v>
      </c>
      <c r="B368" s="49" t="s">
        <v>167</v>
      </c>
      <c r="C368" s="45">
        <v>52.073561745632539</v>
      </c>
      <c r="D368" s="45">
        <v>56.117270452802224</v>
      </c>
      <c r="E368" s="45">
        <v>425.53239724212114</v>
      </c>
      <c r="F368" s="45">
        <v>533.72322944055588</v>
      </c>
      <c r="G368" s="45">
        <v>40</v>
      </c>
    </row>
    <row r="369" spans="1:7">
      <c r="A369" s="48">
        <v>322</v>
      </c>
      <c r="B369" s="49" t="s">
        <v>168</v>
      </c>
      <c r="C369" s="45">
        <v>126.75049036325021</v>
      </c>
      <c r="D369" s="45">
        <v>55.885733459252748</v>
      </c>
      <c r="E369" s="45">
        <v>314.72955562187065</v>
      </c>
      <c r="F369" s="45">
        <v>497.36577944437357</v>
      </c>
      <c r="G369" s="45">
        <v>42</v>
      </c>
    </row>
    <row r="370" spans="1:7" ht="24">
      <c r="A370" s="48">
        <v>323</v>
      </c>
      <c r="B370" s="49" t="s">
        <v>169</v>
      </c>
      <c r="C370" s="45">
        <v>168.290156694459</v>
      </c>
      <c r="D370" s="45">
        <v>47.763445538502083</v>
      </c>
      <c r="E370" s="45">
        <v>383.65467904852892</v>
      </c>
      <c r="F370" s="45">
        <v>599.70828128149003</v>
      </c>
      <c r="G370" s="45">
        <v>31</v>
      </c>
    </row>
    <row r="371" spans="1:7" ht="24">
      <c r="A371" s="48">
        <v>324</v>
      </c>
      <c r="B371" s="49" t="s">
        <v>170</v>
      </c>
      <c r="C371" s="45">
        <v>140.52812823946937</v>
      </c>
      <c r="D371" s="45">
        <v>55.839497768477202</v>
      </c>
      <c r="E371" s="45">
        <v>393.0149774465151</v>
      </c>
      <c r="F371" s="45">
        <v>589.38260345446167</v>
      </c>
      <c r="G371" s="45">
        <v>33</v>
      </c>
    </row>
    <row r="372" spans="1:7">
      <c r="A372" s="48">
        <v>325</v>
      </c>
      <c r="B372" s="49" t="s">
        <v>171</v>
      </c>
      <c r="C372" s="45">
        <v>133.4411837416007</v>
      </c>
      <c r="D372" s="45">
        <v>68.731366370146958</v>
      </c>
      <c r="E372" s="45">
        <v>355.28200855920522</v>
      </c>
      <c r="F372" s="45">
        <v>557.45455867095291</v>
      </c>
      <c r="G372" s="45">
        <v>37</v>
      </c>
    </row>
    <row r="373" spans="1:7" ht="24">
      <c r="A373" s="48">
        <v>326</v>
      </c>
      <c r="B373" s="49" t="s">
        <v>172</v>
      </c>
      <c r="C373" s="45">
        <v>77.234563736572284</v>
      </c>
      <c r="D373" s="45">
        <v>68.677706234165782</v>
      </c>
      <c r="E373" s="45">
        <v>299.81762751911674</v>
      </c>
      <c r="F373" s="45">
        <v>445.72989748985481</v>
      </c>
      <c r="G373" s="45">
        <v>44</v>
      </c>
    </row>
    <row r="374" spans="1:7" ht="24">
      <c r="A374" s="48">
        <v>327</v>
      </c>
      <c r="B374" s="49" t="s">
        <v>173</v>
      </c>
      <c r="C374" s="45">
        <v>162.32256979492084</v>
      </c>
      <c r="D374" s="45">
        <v>65.367257716714136</v>
      </c>
      <c r="E374" s="45">
        <v>336.82568704136651</v>
      </c>
      <c r="F374" s="45">
        <v>564.51551455300148</v>
      </c>
      <c r="G374" s="45">
        <v>36</v>
      </c>
    </row>
    <row r="375" spans="1:7" ht="24">
      <c r="A375" s="48">
        <v>328</v>
      </c>
      <c r="B375" s="49" t="s">
        <v>174</v>
      </c>
      <c r="C375" s="45">
        <v>120.33711678373659</v>
      </c>
      <c r="D375" s="45">
        <v>78.362649647295981</v>
      </c>
      <c r="E375" s="45">
        <v>400.12984037541617</v>
      </c>
      <c r="F375" s="45">
        <v>598.82960680644874</v>
      </c>
      <c r="G375" s="45">
        <v>32</v>
      </c>
    </row>
    <row r="376" spans="1:7" ht="24">
      <c r="A376" s="48">
        <v>329</v>
      </c>
      <c r="B376" s="49" t="s">
        <v>175</v>
      </c>
      <c r="C376" s="45">
        <v>171.20309194690986</v>
      </c>
      <c r="D376" s="45">
        <v>38.229779068277679</v>
      </c>
      <c r="E376" s="45">
        <v>610.50861432317004</v>
      </c>
      <c r="F376" s="45">
        <v>819.94148533835755</v>
      </c>
      <c r="G376" s="45">
        <v>22</v>
      </c>
    </row>
    <row r="377" spans="1:7" ht="24">
      <c r="A377" s="48">
        <v>330</v>
      </c>
      <c r="B377" s="49" t="s">
        <v>176</v>
      </c>
      <c r="C377" s="45">
        <v>73.898654008616901</v>
      </c>
      <c r="D377" s="45">
        <v>72.065483766552532</v>
      </c>
      <c r="E377" s="45">
        <v>257.73874886658018</v>
      </c>
      <c r="F377" s="45">
        <v>403.70288664174961</v>
      </c>
      <c r="G377" s="45">
        <v>46</v>
      </c>
    </row>
    <row r="378" spans="1:7">
      <c r="A378" s="48">
        <v>331</v>
      </c>
      <c r="B378" s="49" t="s">
        <v>177</v>
      </c>
      <c r="C378" s="45">
        <v>52.420082195767215</v>
      </c>
      <c r="D378" s="45">
        <v>74.517323425810986</v>
      </c>
      <c r="E378" s="45">
        <v>226.23394198418453</v>
      </c>
      <c r="F378" s="45">
        <v>353.17134760576272</v>
      </c>
      <c r="G378" s="45">
        <v>47</v>
      </c>
    </row>
    <row r="379" spans="1:7" ht="24">
      <c r="A379" s="48">
        <v>332</v>
      </c>
      <c r="B379" s="49" t="s">
        <v>178</v>
      </c>
      <c r="C379" s="45">
        <v>163.16101857236353</v>
      </c>
      <c r="D379" s="45">
        <v>46.775660371772773</v>
      </c>
      <c r="E379" s="45">
        <v>341.31519451768673</v>
      </c>
      <c r="F379" s="45">
        <v>551.25187346182304</v>
      </c>
      <c r="G379" s="45">
        <v>38</v>
      </c>
    </row>
    <row r="380" spans="1:7">
      <c r="A380" s="48">
        <v>333</v>
      </c>
      <c r="B380" s="49" t="s">
        <v>179</v>
      </c>
      <c r="C380" s="45">
        <v>310.00598006479674</v>
      </c>
      <c r="D380" s="45">
        <v>55.61350832711031</v>
      </c>
      <c r="E380" s="45">
        <v>517.48819311611078</v>
      </c>
      <c r="F380" s="45">
        <v>883.10768150801789</v>
      </c>
      <c r="G380" s="45">
        <v>13</v>
      </c>
    </row>
    <row r="381" spans="1:7" ht="24">
      <c r="A381" s="48">
        <v>334</v>
      </c>
      <c r="B381" s="49" t="s">
        <v>180</v>
      </c>
      <c r="C381" s="45">
        <v>141.40117151054193</v>
      </c>
      <c r="D381" s="45">
        <v>81.098004266260546</v>
      </c>
      <c r="E381" s="45">
        <v>417.49936219016098</v>
      </c>
      <c r="F381" s="45">
        <v>639.99853796696345</v>
      </c>
      <c r="G381" s="45">
        <v>30</v>
      </c>
    </row>
    <row r="382" spans="1:7" ht="36">
      <c r="A382" s="48">
        <v>401</v>
      </c>
      <c r="B382" s="49" t="s">
        <v>181</v>
      </c>
      <c r="C382" s="45">
        <v>82.20815984146509</v>
      </c>
      <c r="D382" s="45">
        <v>42.636404411273233</v>
      </c>
      <c r="E382" s="45">
        <v>751.54873976697922</v>
      </c>
      <c r="F382" s="45">
        <v>876.39330401971756</v>
      </c>
      <c r="G382" s="45">
        <v>15</v>
      </c>
    </row>
    <row r="383" spans="1:7">
      <c r="A383" s="48">
        <v>501</v>
      </c>
      <c r="B383" s="49" t="s">
        <v>182</v>
      </c>
      <c r="C383" s="45">
        <v>146.19716713699648</v>
      </c>
      <c r="D383" s="45">
        <v>55.8587144113622</v>
      </c>
      <c r="E383" s="45">
        <v>632.06141419603478</v>
      </c>
      <c r="F383" s="45">
        <v>834.11729574439346</v>
      </c>
      <c r="G383" s="45">
        <v>18</v>
      </c>
    </row>
    <row r="384" spans="1:7">
      <c r="A384" s="48">
        <v>601</v>
      </c>
      <c r="B384" s="49" t="s">
        <v>127</v>
      </c>
      <c r="C384" s="45">
        <v>239.9573702518552</v>
      </c>
      <c r="D384" s="45">
        <v>66.213520063989449</v>
      </c>
      <c r="E384" s="45">
        <v>847.52154607217062</v>
      </c>
      <c r="F384" s="45">
        <v>1153.6924363880153</v>
      </c>
      <c r="G384" s="45">
        <v>6</v>
      </c>
    </row>
    <row r="385" spans="1:7">
      <c r="A385" s="48">
        <v>701</v>
      </c>
      <c r="B385" s="49" t="s">
        <v>183</v>
      </c>
      <c r="C385" s="45">
        <v>237.6125315857953</v>
      </c>
      <c r="D385" s="45">
        <v>73.592938378808753</v>
      </c>
      <c r="E385" s="45">
        <v>619.04679615090345</v>
      </c>
      <c r="F385" s="45">
        <v>930.2522661155075</v>
      </c>
      <c r="G385" s="45">
        <v>11</v>
      </c>
    </row>
    <row r="386" spans="1:7">
      <c r="A386" s="48">
        <v>801</v>
      </c>
      <c r="B386" s="49" t="s">
        <v>184</v>
      </c>
      <c r="C386" s="45">
        <v>249.44009591993677</v>
      </c>
      <c r="D386" s="45">
        <v>125.31001452552687</v>
      </c>
      <c r="E386" s="45">
        <v>768.41682204060703</v>
      </c>
      <c r="F386" s="45">
        <v>1143.1669324860707</v>
      </c>
      <c r="G386" s="45">
        <v>7</v>
      </c>
    </row>
    <row r="387" spans="1:7" ht="36">
      <c r="A387" s="48">
        <v>901</v>
      </c>
      <c r="B387" s="49" t="s">
        <v>185</v>
      </c>
      <c r="C387" s="45">
        <v>255.14647177610084</v>
      </c>
      <c r="D387" s="45">
        <v>113.73898657922712</v>
      </c>
      <c r="E387" s="45">
        <v>858.52915460822214</v>
      </c>
      <c r="F387" s="45">
        <v>1227.4146129635501</v>
      </c>
      <c r="G387" s="45">
        <v>5</v>
      </c>
    </row>
    <row r="388" spans="1:7">
      <c r="A388" s="48">
        <v>1001</v>
      </c>
      <c r="B388" s="49" t="s">
        <v>186</v>
      </c>
      <c r="C388" s="45">
        <v>34.982669621306371</v>
      </c>
      <c r="D388" s="45">
        <v>14.112409542646965</v>
      </c>
      <c r="E388" s="45">
        <v>947.73949491948395</v>
      </c>
      <c r="F388" s="45">
        <v>996.83457408343725</v>
      </c>
      <c r="G388" s="45">
        <v>9</v>
      </c>
    </row>
    <row r="389" spans="1:7">
      <c r="A389" s="48">
        <v>1101</v>
      </c>
      <c r="B389" s="49" t="s">
        <v>187</v>
      </c>
      <c r="C389" s="45">
        <v>202.94550767927231</v>
      </c>
      <c r="D389" s="45">
        <v>17.026222294204672</v>
      </c>
      <c r="E389" s="45">
        <v>720.42967761220382</v>
      </c>
      <c r="F389" s="45">
        <v>940.40140758568077</v>
      </c>
      <c r="G389" s="45">
        <v>10</v>
      </c>
    </row>
    <row r="390" spans="1:7" ht="24">
      <c r="A390" s="48">
        <v>1102</v>
      </c>
      <c r="B390" s="49" t="s">
        <v>188</v>
      </c>
      <c r="C390" s="45">
        <v>188.3631522453187</v>
      </c>
      <c r="D390" s="45">
        <v>60.009364058986989</v>
      </c>
      <c r="E390" s="45">
        <v>584.1030156945609</v>
      </c>
      <c r="F390" s="45">
        <v>832.47553199886659</v>
      </c>
      <c r="G390" s="45">
        <v>20</v>
      </c>
    </row>
    <row r="391" spans="1:7">
      <c r="A391" s="48">
        <v>1103</v>
      </c>
      <c r="B391" s="49" t="s">
        <v>189</v>
      </c>
      <c r="C391" s="45">
        <v>406.714476046985</v>
      </c>
      <c r="D391" s="45">
        <v>72.362728907215285</v>
      </c>
      <c r="E391" s="45">
        <v>834.41024671731145</v>
      </c>
      <c r="F391" s="45">
        <v>1313.4874516715117</v>
      </c>
      <c r="G391" s="45">
        <v>2</v>
      </c>
    </row>
    <row r="392" spans="1:7">
      <c r="A392" s="48">
        <v>1103</v>
      </c>
      <c r="B392" s="49" t="s">
        <v>190</v>
      </c>
      <c r="C392" s="45">
        <v>407.97918900356007</v>
      </c>
      <c r="D392" s="45">
        <v>86.887181908324976</v>
      </c>
      <c r="E392" s="45">
        <v>744.11095255886357</v>
      </c>
      <c r="F392" s="45">
        <v>1238.9773234707486</v>
      </c>
      <c r="G392" s="45">
        <v>4</v>
      </c>
    </row>
    <row r="393" spans="1:7" ht="24">
      <c r="A393" s="48">
        <v>1106</v>
      </c>
      <c r="B393" s="49" t="s">
        <v>191</v>
      </c>
      <c r="C393" s="45">
        <v>467.28214772871496</v>
      </c>
      <c r="D393" s="45">
        <v>76.248383591868958</v>
      </c>
      <c r="E393" s="45">
        <v>769.81657577578233</v>
      </c>
      <c r="F393" s="45">
        <v>1313.3471070963662</v>
      </c>
      <c r="G393" s="45">
        <v>3</v>
      </c>
    </row>
    <row r="394" spans="1:7" ht="13.5" thickBot="1">
      <c r="A394" s="50">
        <v>1201</v>
      </c>
      <c r="B394" s="51" t="s">
        <v>137</v>
      </c>
      <c r="C394" s="45">
        <v>997.8279193412435</v>
      </c>
      <c r="D394" s="45">
        <v>80.965579778849474</v>
      </c>
      <c r="E394" s="45">
        <v>827.17589095120343</v>
      </c>
      <c r="F394" s="45">
        <v>1905.9693900712964</v>
      </c>
      <c r="G394" s="45">
        <v>1</v>
      </c>
    </row>
    <row r="395" spans="1:7">
      <c r="A395" s="166" t="s">
        <v>196</v>
      </c>
      <c r="B395" s="166"/>
      <c r="C395" s="166"/>
      <c r="D395" s="166"/>
      <c r="E395" s="166"/>
      <c r="F395" s="166"/>
      <c r="G395" s="166"/>
    </row>
    <row r="396" spans="1:7" ht="18.75">
      <c r="A396" s="52"/>
    </row>
  </sheetData>
  <autoFilter ref="A236:D236">
    <sortState ref="A237:D286">
      <sortCondition ref="A236"/>
    </sortState>
  </autoFilter>
  <mergeCells count="3">
    <mergeCell ref="A342:G342"/>
    <mergeCell ref="A343:G343"/>
    <mergeCell ref="A395:G39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3"/>
  <sheetViews>
    <sheetView topLeftCell="A170" zoomScale="115" zoomScaleNormal="115" workbookViewId="0">
      <selection activeCell="J156" sqref="J156"/>
    </sheetView>
  </sheetViews>
  <sheetFormatPr defaultRowHeight="12.75"/>
  <cols>
    <col min="2" max="2" width="45" customWidth="1"/>
    <col min="3" max="3" width="7.7109375" customWidth="1"/>
    <col min="4" max="4" width="8.5703125" customWidth="1"/>
    <col min="5" max="5" width="8.140625" customWidth="1"/>
    <col min="6" max="6" width="7.85546875" customWidth="1"/>
    <col min="7" max="7" width="5.5703125" customWidth="1"/>
    <col min="8" max="8" width="9.5703125" bestFit="1" customWidth="1"/>
  </cols>
  <sheetData>
    <row r="1" spans="1:53" ht="66.75" thickTop="1">
      <c r="C1" s="21" t="s">
        <v>28</v>
      </c>
      <c r="D1" s="21" t="s">
        <v>29</v>
      </c>
      <c r="E1" s="21" t="s">
        <v>79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1" t="s">
        <v>38</v>
      </c>
      <c r="O1" s="21" t="s">
        <v>39</v>
      </c>
      <c r="P1" s="21" t="s">
        <v>40</v>
      </c>
      <c r="Q1" s="21" t="s">
        <v>41</v>
      </c>
      <c r="R1" s="21" t="s">
        <v>42</v>
      </c>
      <c r="S1" s="21" t="s">
        <v>43</v>
      </c>
      <c r="T1" s="21" t="s">
        <v>44</v>
      </c>
      <c r="U1" s="21" t="s">
        <v>45</v>
      </c>
      <c r="V1" s="21" t="s">
        <v>46</v>
      </c>
      <c r="W1" s="21" t="s">
        <v>47</v>
      </c>
      <c r="X1" s="21" t="s">
        <v>48</v>
      </c>
      <c r="Y1" s="21" t="s">
        <v>49</v>
      </c>
      <c r="Z1" s="21" t="s">
        <v>50</v>
      </c>
      <c r="AA1" s="21" t="s">
        <v>51</v>
      </c>
      <c r="AB1" s="21" t="s">
        <v>52</v>
      </c>
      <c r="AC1" s="21" t="s">
        <v>53</v>
      </c>
      <c r="AD1" s="21" t="s">
        <v>54</v>
      </c>
      <c r="AE1" s="21" t="s">
        <v>55</v>
      </c>
      <c r="AF1" s="21" t="s">
        <v>56</v>
      </c>
      <c r="AG1" s="21" t="s">
        <v>57</v>
      </c>
      <c r="AH1" s="21" t="s">
        <v>58</v>
      </c>
      <c r="AI1" s="21" t="s">
        <v>59</v>
      </c>
      <c r="AJ1" s="21" t="s">
        <v>60</v>
      </c>
      <c r="AK1" s="21" t="s">
        <v>61</v>
      </c>
      <c r="AL1" s="21" t="s">
        <v>62</v>
      </c>
      <c r="AM1" s="21" t="s">
        <v>63</v>
      </c>
      <c r="AN1" s="21" t="s">
        <v>64</v>
      </c>
      <c r="AO1" s="21" t="s">
        <v>65</v>
      </c>
      <c r="AP1" s="21" t="s">
        <v>76</v>
      </c>
      <c r="AQ1" s="21" t="s">
        <v>66</v>
      </c>
      <c r="AR1" s="21" t="s">
        <v>67</v>
      </c>
      <c r="AS1" s="21" t="s">
        <v>68</v>
      </c>
      <c r="AT1" s="21" t="s">
        <v>69</v>
      </c>
      <c r="AU1" s="21" t="s">
        <v>77</v>
      </c>
      <c r="AV1" s="21" t="s">
        <v>70</v>
      </c>
      <c r="AW1" s="21" t="s">
        <v>71</v>
      </c>
      <c r="AX1" s="21" t="s">
        <v>81</v>
      </c>
      <c r="AY1" s="21" t="s">
        <v>143</v>
      </c>
      <c r="AZ1" s="21" t="s">
        <v>73</v>
      </c>
      <c r="BA1" s="21" t="s">
        <v>19</v>
      </c>
    </row>
    <row r="2" spans="1:5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ht="13.5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3.5" thickTop="1">
      <c r="A5" s="19">
        <f>RENDA!K2</f>
        <v>2.9375616068737703E-2</v>
      </c>
      <c r="B5" t="s">
        <v>28</v>
      </c>
      <c r="C5" s="19">
        <f>A5</f>
        <v>2.9375616068737703E-2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</row>
    <row r="6" spans="1:53">
      <c r="A6" s="19">
        <f>RENDA!K3</f>
        <v>3.044259317442204E-2</v>
      </c>
      <c r="B6" t="s">
        <v>29</v>
      </c>
      <c r="C6" s="19">
        <v>0</v>
      </c>
      <c r="D6" s="19">
        <f>A6</f>
        <v>3.044259317442204E-2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</row>
    <row r="7" spans="1:53">
      <c r="A7" s="19">
        <f>RENDA!K4</f>
        <v>9.6646328293892806E-3</v>
      </c>
      <c r="B7" t="s">
        <v>80</v>
      </c>
      <c r="C7" s="19">
        <v>0</v>
      </c>
      <c r="D7" s="19">
        <v>0</v>
      </c>
      <c r="E7" s="19">
        <f>A7</f>
        <v>9.6646328293892806E-3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</row>
    <row r="8" spans="1:53">
      <c r="A8" s="19">
        <f>RENDA!K5</f>
        <v>4.6531544291877509E-3</v>
      </c>
      <c r="B8" t="s">
        <v>30</v>
      </c>
      <c r="C8" s="19">
        <v>0</v>
      </c>
      <c r="D8" s="19">
        <v>0</v>
      </c>
      <c r="E8" s="19">
        <v>0</v>
      </c>
      <c r="F8" s="19">
        <f>A8</f>
        <v>4.6531544291877509E-3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</row>
    <row r="9" spans="1:53">
      <c r="A9" s="19">
        <f>RENDA!K6</f>
        <v>1.3125936487583735E-3</v>
      </c>
      <c r="B9" t="s">
        <v>31</v>
      </c>
      <c r="C9" s="19">
        <v>0</v>
      </c>
      <c r="D9" s="19">
        <v>0</v>
      </c>
      <c r="E9" s="19">
        <v>0</v>
      </c>
      <c r="F9" s="19">
        <v>0</v>
      </c>
      <c r="G9" s="19">
        <f>A9</f>
        <v>1.3125936487583735E-3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</row>
    <row r="10" spans="1:53">
      <c r="A10" s="19">
        <f>RENDA!K7</f>
        <v>2.5171958189701731E-2</v>
      </c>
      <c r="B10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f>A10</f>
        <v>2.5171958189701731E-2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</row>
    <row r="11" spans="1:53">
      <c r="A11" s="19">
        <f>RENDA!K8</f>
        <v>6.2341190502842744E-2</v>
      </c>
      <c r="B11" t="s">
        <v>33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>A11</f>
        <v>6.2341190502842744E-2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</row>
    <row r="12" spans="1:53">
      <c r="A12" s="19">
        <f>RENDA!K9</f>
        <v>1.7320513477237374E-2</v>
      </c>
      <c r="B12" t="s">
        <v>34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A12</f>
        <v>1.7320513477237374E-2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</row>
    <row r="13" spans="1:53">
      <c r="A13" s="19">
        <f>RENDA!K10</f>
        <v>1.1657698836797107E-2</v>
      </c>
      <c r="B13" t="s">
        <v>35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A13</f>
        <v>1.1657698836797107E-2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</row>
    <row r="14" spans="1:53">
      <c r="A14" s="19">
        <f>RENDA!K11</f>
        <v>5.1881951372500174E-3</v>
      </c>
      <c r="B14" t="s">
        <v>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>A14</f>
        <v>5.1881951372500174E-3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</row>
    <row r="15" spans="1:53">
      <c r="A15" s="19">
        <f>RENDA!K12</f>
        <v>1.1434446922349533E-2</v>
      </c>
      <c r="B15" t="s">
        <v>37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f>A15</f>
        <v>1.1434446922349533E-2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</row>
    <row r="16" spans="1:53">
      <c r="A16" s="19">
        <f>RENDA!K13</f>
        <v>6.4509930994677105E-5</v>
      </c>
      <c r="B16" t="s">
        <v>38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>A16</f>
        <v>6.4509930994677105E-5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</row>
    <row r="17" spans="1:53">
      <c r="A17" s="19">
        <f>RENDA!K14</f>
        <v>9.237004492843438E-3</v>
      </c>
      <c r="B17" t="s">
        <v>39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>A17</f>
        <v>9.237004492843438E-3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</row>
    <row r="18" spans="1:53">
      <c r="A18" s="19">
        <f>RENDA!K15</f>
        <v>9.6050961051364692E-4</v>
      </c>
      <c r="B18" t="s">
        <v>40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A18</f>
        <v>9.6050961051364692E-4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</row>
    <row r="19" spans="1:53">
      <c r="A19" s="19">
        <f>RENDA!K16</f>
        <v>1.6148547685495636E-3</v>
      </c>
      <c r="B19" t="s">
        <v>41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f>A19</f>
        <v>1.6148547685495636E-3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</row>
    <row r="20" spans="1:53">
      <c r="A20" s="19">
        <f>RENDA!K17</f>
        <v>7.8604363246182231E-3</v>
      </c>
      <c r="B20" t="s">
        <v>42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>A20</f>
        <v>7.8604363246182231E-3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</row>
    <row r="21" spans="1:53">
      <c r="A21" s="19">
        <f>RENDA!K18</f>
        <v>1.4151069142143851E-3</v>
      </c>
      <c r="B21" t="s">
        <v>43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f>A21</f>
        <v>1.4151069142143851E-3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</row>
    <row r="22" spans="1:53">
      <c r="A22" s="19">
        <f>RENDA!K19</f>
        <v>9.0601628502535326E-3</v>
      </c>
      <c r="B22" t="s">
        <v>44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f>A22</f>
        <v>9.0601628502535326E-3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</row>
    <row r="23" spans="1:53">
      <c r="A23" s="19">
        <f>RENDA!K20</f>
        <v>7.8673482145303238E-3</v>
      </c>
      <c r="B23" t="s">
        <v>45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f>A23</f>
        <v>7.8673482145303238E-3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</row>
    <row r="24" spans="1:53">
      <c r="A24" s="19">
        <f>RENDA!K21</f>
        <v>3.8038148932939215E-3</v>
      </c>
      <c r="B24" t="s">
        <v>46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f>A24</f>
        <v>3.8038148932939215E-3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</row>
    <row r="25" spans="1:53">
      <c r="A25" s="19">
        <f>RENDA!K22</f>
        <v>8.5579298468167961E-3</v>
      </c>
      <c r="B25" t="s">
        <v>47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f>A25</f>
        <v>8.5579298468167961E-3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</row>
    <row r="26" spans="1:53">
      <c r="A26" s="19">
        <f>RENDA!K23</f>
        <v>1.380890043780787E-3</v>
      </c>
      <c r="B26" t="s">
        <v>48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f>A26</f>
        <v>1.380890043780787E-3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</row>
    <row r="27" spans="1:53">
      <c r="A27" s="19">
        <f>RENDA!K24</f>
        <v>1.7151052086292404E-2</v>
      </c>
      <c r="B27" t="s">
        <v>49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f>A27</f>
        <v>1.7151052086292404E-2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</row>
    <row r="28" spans="1:53">
      <c r="A28" s="19">
        <f>RENDA!K25</f>
        <v>1.4703676366865442E-3</v>
      </c>
      <c r="B28" t="s">
        <v>50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f>A28</f>
        <v>1.4703676366865442E-3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</row>
    <row r="29" spans="1:53">
      <c r="A29" s="19">
        <f>RENDA!K26</f>
        <v>1.4862975726404343E-2</v>
      </c>
      <c r="B29" t="s">
        <v>51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f>A29</f>
        <v>1.4862975726404343E-2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</row>
    <row r="30" spans="1:53">
      <c r="A30" s="19">
        <f>RENDA!K27</f>
        <v>1.0763950394551944E-2</v>
      </c>
      <c r="B30" t="s">
        <v>52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f>A30</f>
        <v>1.0763950394551944E-2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</row>
    <row r="31" spans="1:53">
      <c r="A31" s="19">
        <f>RENDA!K28</f>
        <v>4.1816440133790921E-3</v>
      </c>
      <c r="B31" t="s">
        <v>53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f>A31</f>
        <v>4.1816440133790921E-3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</row>
    <row r="32" spans="1:53">
      <c r="A32" s="19">
        <f>RENDA!K29</f>
        <v>4.0618096418940947E-3</v>
      </c>
      <c r="B32" t="s">
        <v>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f>A32</f>
        <v>4.0618096418940947E-3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</row>
    <row r="33" spans="1:53">
      <c r="A33" s="19">
        <f>RENDA!K30</f>
        <v>2.6353103028026073E-3</v>
      </c>
      <c r="B33" t="s">
        <v>55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26">
        <f>A33</f>
        <v>2.6353103028026073E-3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</row>
    <row r="34" spans="1:53">
      <c r="A34" s="19">
        <f>RENDA!K31</f>
        <v>7.4691795413987213E-3</v>
      </c>
      <c r="B34" t="s">
        <v>56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f>A34</f>
        <v>7.4691795413987213E-3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</row>
    <row r="35" spans="1:53">
      <c r="A35" s="19">
        <f>RENDA!K32</f>
        <v>2.3124000057321028E-3</v>
      </c>
      <c r="B35" t="s">
        <v>57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>A35</f>
        <v>2.3124000057321028E-3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</row>
    <row r="36" spans="1:53">
      <c r="A36" s="19">
        <f>RENDA!K33</f>
        <v>8.15321992010868E-3</v>
      </c>
      <c r="B36" t="s">
        <v>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f>A36</f>
        <v>8.15321992010868E-3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</row>
    <row r="37" spans="1:53">
      <c r="A37" s="19">
        <f>RENDA!K34</f>
        <v>7.1692139326122277E-4</v>
      </c>
      <c r="B37" t="s">
        <v>59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f>A37</f>
        <v>7.1692139326122277E-4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</row>
    <row r="38" spans="1:53">
      <c r="A38" s="19">
        <f>RENDA!K35</f>
        <v>1.8721872321930456E-3</v>
      </c>
      <c r="B38" t="s">
        <v>60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f>A38</f>
        <v>1.8721872321930456E-3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</row>
    <row r="39" spans="1:53">
      <c r="A39" s="19">
        <f>RENDA!K36</f>
        <v>4.8827651827481212E-3</v>
      </c>
      <c r="B39" t="s">
        <v>61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f>A39</f>
        <v>4.8827651827481212E-3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</row>
    <row r="40" spans="1:53">
      <c r="A40" s="19">
        <f>RENDA!K37</f>
        <v>2.270888958508873E-2</v>
      </c>
      <c r="B40" t="s">
        <v>62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f>A40</f>
        <v>2.270888958508873E-2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</row>
    <row r="41" spans="1:53">
      <c r="A41" s="19">
        <f>RENDA!K38</f>
        <v>1.7764838522067325E-2</v>
      </c>
      <c r="B41" t="s">
        <v>63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f>A41</f>
        <v>1.7764838522067325E-2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</row>
    <row r="42" spans="1:53">
      <c r="A42" s="19">
        <f>RENDA!K39</f>
        <v>2.6211707373699701E-3</v>
      </c>
      <c r="B42" t="s">
        <v>64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f>A42</f>
        <v>2.6211707373699701E-3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</row>
    <row r="43" spans="1:53">
      <c r="A43" s="19">
        <f>RENDA!K40</f>
        <v>3.1015049939898294E-2</v>
      </c>
      <c r="B43" t="s">
        <v>65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f>A43</f>
        <v>3.1015049939898294E-2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</row>
    <row r="44" spans="1:53">
      <c r="A44" s="19">
        <f>RENDA!K41</f>
        <v>2.3822544847639574E-2</v>
      </c>
      <c r="B44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f>A44</f>
        <v>2.3822544847639574E-2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</row>
    <row r="45" spans="1:53">
      <c r="A45" s="19">
        <f>RENDA!K42</f>
        <v>1.4903885997662384E-2</v>
      </c>
      <c r="B45" t="s">
        <v>66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f>A45</f>
        <v>1.4903885997662384E-2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</row>
    <row r="46" spans="1:53">
      <c r="A46" s="19">
        <f>RENDA!K43</f>
        <v>1.2494381074999757E-2</v>
      </c>
      <c r="B46" t="s">
        <v>67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f>A46</f>
        <v>1.2494381074999757E-2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</row>
    <row r="47" spans="1:53">
      <c r="A47" s="19">
        <f>RENDA!K44</f>
        <v>3.1787744619208719E-3</v>
      </c>
      <c r="B47" t="s">
        <v>68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f>A47</f>
        <v>3.1787744619208719E-3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</row>
    <row r="48" spans="1:53">
      <c r="A48" s="19">
        <f>RENDA!K45</f>
        <v>3.6092810309368379E-3</v>
      </c>
      <c r="B48" t="s">
        <v>69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f>A48</f>
        <v>3.6092810309368379E-3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</row>
    <row r="49" spans="1:53">
      <c r="A49" s="19">
        <f>RENDA!K46</f>
        <v>2.6103173181300714E-2</v>
      </c>
      <c r="B49" t="s">
        <v>77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f>A49</f>
        <v>2.6103173181300714E-2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</row>
    <row r="50" spans="1:53">
      <c r="A50" s="19">
        <f>RENDA!K47</f>
        <v>3.0522164829441579E-2</v>
      </c>
      <c r="B50" t="s">
        <v>70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f>A50</f>
        <v>3.0522164829441579E-2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</row>
    <row r="51" spans="1:53">
      <c r="A51" s="19">
        <f>RENDA!K48</f>
        <v>2.9381073610103892E-2</v>
      </c>
      <c r="B5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f>A51</f>
        <v>2.9381073610103892E-2</v>
      </c>
      <c r="AX51" s="19">
        <v>0</v>
      </c>
      <c r="AY51" s="19">
        <v>0</v>
      </c>
      <c r="AZ51" s="19">
        <v>0</v>
      </c>
      <c r="BA51" s="19">
        <v>0</v>
      </c>
    </row>
    <row r="52" spans="1:53">
      <c r="A52" s="19">
        <f>RENDA!K49</f>
        <v>3.7569788374966329E-2</v>
      </c>
      <c r="B52" t="s">
        <v>78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f>A52</f>
        <v>3.7569788374966329E-2</v>
      </c>
      <c r="AY52" s="19">
        <v>0</v>
      </c>
      <c r="AZ52" s="19">
        <v>0</v>
      </c>
      <c r="BA52" s="19">
        <v>0</v>
      </c>
    </row>
    <row r="53" spans="1:53">
      <c r="A53" s="19">
        <f>RENDA!K50</f>
        <v>8.615756538237844E-2</v>
      </c>
      <c r="B53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f>A53</f>
        <v>8.615756538237844E-2</v>
      </c>
      <c r="AZ53" s="19">
        <v>0</v>
      </c>
      <c r="BA53" s="19">
        <v>0</v>
      </c>
    </row>
    <row r="54" spans="1:53">
      <c r="A54" s="19">
        <f>RENDA!K51</f>
        <v>3.3764884130325246E-2</v>
      </c>
      <c r="B54" t="s">
        <v>73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f>A54</f>
        <v>3.3764884130325246E-2</v>
      </c>
      <c r="BA54" s="19">
        <v>0</v>
      </c>
    </row>
    <row r="55" spans="1:53">
      <c r="A55" s="19">
        <f>RENDA!K52</f>
        <v>0</v>
      </c>
      <c r="B55" s="20" t="s">
        <v>82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f>A55</f>
        <v>0</v>
      </c>
    </row>
    <row r="56" spans="1:53">
      <c r="A56" s="19">
        <f>RENDA!K53</f>
        <v>0</v>
      </c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3.5" thickBot="1">
      <c r="A57" s="19"/>
    </row>
    <row r="58" spans="1:53" ht="66.75" thickTop="1">
      <c r="A58" s="19"/>
      <c r="B58" s="20" t="s">
        <v>85</v>
      </c>
      <c r="C58" s="21" t="s">
        <v>28</v>
      </c>
      <c r="D58" s="21" t="s">
        <v>29</v>
      </c>
      <c r="E58" s="21" t="s">
        <v>79</v>
      </c>
      <c r="F58" s="21" t="s">
        <v>30</v>
      </c>
      <c r="G58" s="21" t="s">
        <v>31</v>
      </c>
      <c r="H58" s="21" t="s">
        <v>32</v>
      </c>
      <c r="I58" s="21" t="s">
        <v>33</v>
      </c>
      <c r="J58" s="21" t="s">
        <v>34</v>
      </c>
      <c r="K58" s="21" t="s">
        <v>35</v>
      </c>
      <c r="L58" s="21" t="s">
        <v>36</v>
      </c>
      <c r="M58" s="21" t="s">
        <v>37</v>
      </c>
      <c r="N58" s="21" t="s">
        <v>38</v>
      </c>
      <c r="O58" s="21" t="s">
        <v>39</v>
      </c>
      <c r="P58" s="21" t="s">
        <v>40</v>
      </c>
      <c r="Q58" s="21" t="s">
        <v>41</v>
      </c>
      <c r="R58" s="21" t="s">
        <v>42</v>
      </c>
      <c r="S58" s="21" t="s">
        <v>43</v>
      </c>
      <c r="T58" s="21" t="s">
        <v>44</v>
      </c>
      <c r="U58" s="21" t="s">
        <v>45</v>
      </c>
      <c r="V58" s="21" t="s">
        <v>46</v>
      </c>
      <c r="W58" s="21" t="s">
        <v>47</v>
      </c>
      <c r="X58" s="21" t="s">
        <v>48</v>
      </c>
      <c r="Y58" s="21" t="s">
        <v>49</v>
      </c>
      <c r="Z58" s="21" t="s">
        <v>50</v>
      </c>
      <c r="AA58" s="21" t="s">
        <v>51</v>
      </c>
      <c r="AB58" s="21" t="s">
        <v>52</v>
      </c>
      <c r="AC58" s="21" t="s">
        <v>53</v>
      </c>
      <c r="AD58" s="21" t="s">
        <v>54</v>
      </c>
      <c r="AE58" s="21" t="s">
        <v>55</v>
      </c>
      <c r="AF58" s="21" t="s">
        <v>56</v>
      </c>
      <c r="AG58" s="21" t="s">
        <v>57</v>
      </c>
      <c r="AH58" s="21" t="s">
        <v>58</v>
      </c>
      <c r="AI58" s="21" t="s">
        <v>59</v>
      </c>
      <c r="AJ58" s="21" t="s">
        <v>60</v>
      </c>
      <c r="AK58" s="21" t="s">
        <v>61</v>
      </c>
      <c r="AL58" s="21" t="s">
        <v>62</v>
      </c>
      <c r="AM58" s="21" t="s">
        <v>63</v>
      </c>
      <c r="AN58" s="21" t="s">
        <v>64</v>
      </c>
      <c r="AO58" s="21" t="s">
        <v>65</v>
      </c>
      <c r="AP58" s="21" t="s">
        <v>76</v>
      </c>
      <c r="AQ58" s="21" t="s">
        <v>66</v>
      </c>
      <c r="AR58" s="21" t="s">
        <v>67</v>
      </c>
      <c r="AS58" s="21" t="s">
        <v>68</v>
      </c>
      <c r="AT58" s="21" t="s">
        <v>69</v>
      </c>
      <c r="AU58" s="21" t="s">
        <v>77</v>
      </c>
      <c r="AV58" s="21" t="s">
        <v>70</v>
      </c>
      <c r="AW58" s="21" t="s">
        <v>71</v>
      </c>
      <c r="AX58" s="21" t="s">
        <v>81</v>
      </c>
      <c r="AY58" s="21" t="s">
        <v>143</v>
      </c>
      <c r="AZ58" s="21" t="s">
        <v>73</v>
      </c>
      <c r="BA58" s="21" t="s">
        <v>19</v>
      </c>
    </row>
    <row r="59" spans="1:53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ht="13.5" thickBo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3.5" thickTop="1">
      <c r="B62" t="s">
        <v>28</v>
      </c>
      <c r="C62" s="19" t="e">
        <f t="array" ref="C62:AZ111">MMULT(C5:AZ54,'Tabela 7 - Leontief'!B8:AQ52)</f>
        <v>#VALUE!</v>
      </c>
      <c r="D62" s="19" t="e">
        <v>#VALUE!</v>
      </c>
      <c r="E62" s="19" t="e">
        <v>#VALUE!</v>
      </c>
      <c r="F62" s="19" t="e">
        <v>#VALUE!</v>
      </c>
      <c r="G62" s="19" t="e">
        <v>#VALUE!</v>
      </c>
      <c r="H62" s="19" t="e">
        <v>#VALUE!</v>
      </c>
      <c r="I62" s="19" t="e">
        <v>#VALUE!</v>
      </c>
      <c r="J62" s="19" t="e">
        <v>#VALUE!</v>
      </c>
      <c r="K62" s="19" t="e">
        <v>#VALUE!</v>
      </c>
      <c r="L62" s="19" t="e">
        <v>#VALUE!</v>
      </c>
      <c r="M62" s="19" t="e">
        <v>#VALUE!</v>
      </c>
      <c r="N62" s="19" t="e">
        <v>#VALUE!</v>
      </c>
      <c r="O62" s="19" t="e">
        <v>#VALUE!</v>
      </c>
      <c r="P62" s="19" t="e">
        <v>#VALUE!</v>
      </c>
      <c r="Q62" s="19" t="e">
        <v>#VALUE!</v>
      </c>
      <c r="R62" s="19" t="e">
        <v>#VALUE!</v>
      </c>
      <c r="S62" s="19" t="e">
        <v>#VALUE!</v>
      </c>
      <c r="T62" s="19" t="e">
        <v>#VALUE!</v>
      </c>
      <c r="U62" s="19" t="e">
        <v>#VALUE!</v>
      </c>
      <c r="V62" s="19" t="e">
        <v>#VALUE!</v>
      </c>
      <c r="W62" s="19" t="e">
        <v>#VALUE!</v>
      </c>
      <c r="X62" s="19" t="e">
        <v>#VALUE!</v>
      </c>
      <c r="Y62" s="19" t="e">
        <v>#VALUE!</v>
      </c>
      <c r="Z62" s="19" t="e">
        <v>#VALUE!</v>
      </c>
      <c r="AA62" s="19" t="e">
        <v>#VALUE!</v>
      </c>
      <c r="AB62" s="19" t="e">
        <v>#VALUE!</v>
      </c>
      <c r="AC62" s="19" t="e">
        <v>#VALUE!</v>
      </c>
      <c r="AD62" s="19" t="e">
        <v>#VALUE!</v>
      </c>
      <c r="AE62" s="19" t="e">
        <v>#VALUE!</v>
      </c>
      <c r="AF62" s="19" t="e">
        <v>#VALUE!</v>
      </c>
      <c r="AG62" s="19" t="e">
        <v>#VALUE!</v>
      </c>
      <c r="AH62" s="19" t="e">
        <v>#VALUE!</v>
      </c>
      <c r="AI62" s="19" t="e">
        <v>#VALUE!</v>
      </c>
      <c r="AJ62" s="19" t="e">
        <v>#VALUE!</v>
      </c>
      <c r="AK62" s="19" t="e">
        <v>#VALUE!</v>
      </c>
      <c r="AL62" s="19" t="e">
        <v>#VALUE!</v>
      </c>
      <c r="AM62" s="19" t="e">
        <v>#VALUE!</v>
      </c>
      <c r="AN62" s="19" t="e">
        <v>#VALUE!</v>
      </c>
      <c r="AO62" s="19" t="e">
        <v>#VALUE!</v>
      </c>
      <c r="AP62" s="19" t="e">
        <v>#VALUE!</v>
      </c>
      <c r="AQ62" s="19" t="e">
        <v>#VALUE!</v>
      </c>
      <c r="AR62" s="19" t="e">
        <v>#VALUE!</v>
      </c>
      <c r="AS62" s="19" t="e">
        <v>#VALUE!</v>
      </c>
      <c r="AT62" s="19" t="e">
        <v>#VALUE!</v>
      </c>
      <c r="AU62" s="19" t="e">
        <v>#VALUE!</v>
      </c>
      <c r="AV62" s="19" t="e">
        <v>#VALUE!</v>
      </c>
      <c r="AW62" s="19" t="e">
        <v>#VALUE!</v>
      </c>
      <c r="AX62" s="19" t="e">
        <v>#VALUE!</v>
      </c>
      <c r="AY62" s="19" t="e">
        <v>#VALUE!</v>
      </c>
      <c r="AZ62" s="19" t="e">
        <v>#VALUE!</v>
      </c>
      <c r="BA62" s="19"/>
    </row>
    <row r="63" spans="1:53">
      <c r="B63" t="s">
        <v>29</v>
      </c>
      <c r="C63" s="19" t="e">
        <v>#VALUE!</v>
      </c>
      <c r="D63" s="19" t="e">
        <v>#VALUE!</v>
      </c>
      <c r="E63" s="19" t="e">
        <v>#VALUE!</v>
      </c>
      <c r="F63" s="19" t="e">
        <v>#VALUE!</v>
      </c>
      <c r="G63" s="19" t="e">
        <v>#VALUE!</v>
      </c>
      <c r="H63" s="19" t="e">
        <v>#VALUE!</v>
      </c>
      <c r="I63" s="19" t="e">
        <v>#VALUE!</v>
      </c>
      <c r="J63" s="19" t="e">
        <v>#VALUE!</v>
      </c>
      <c r="K63" s="19" t="e">
        <v>#VALUE!</v>
      </c>
      <c r="L63" s="19" t="e">
        <v>#VALUE!</v>
      </c>
      <c r="M63" s="19" t="e">
        <v>#VALUE!</v>
      </c>
      <c r="N63" s="19" t="e">
        <v>#VALUE!</v>
      </c>
      <c r="O63" s="19" t="e">
        <v>#VALUE!</v>
      </c>
      <c r="P63" s="19" t="e">
        <v>#VALUE!</v>
      </c>
      <c r="Q63" s="19" t="e">
        <v>#VALUE!</v>
      </c>
      <c r="R63" s="19" t="e">
        <v>#VALUE!</v>
      </c>
      <c r="S63" s="19" t="e">
        <v>#VALUE!</v>
      </c>
      <c r="T63" s="19" t="e">
        <v>#VALUE!</v>
      </c>
      <c r="U63" s="19" t="e">
        <v>#VALUE!</v>
      </c>
      <c r="V63" s="19" t="e">
        <v>#VALUE!</v>
      </c>
      <c r="W63" s="19" t="e">
        <v>#VALUE!</v>
      </c>
      <c r="X63" s="19" t="e">
        <v>#VALUE!</v>
      </c>
      <c r="Y63" s="19" t="e">
        <v>#VALUE!</v>
      </c>
      <c r="Z63" s="19" t="e">
        <v>#VALUE!</v>
      </c>
      <c r="AA63" s="19" t="e">
        <v>#VALUE!</v>
      </c>
      <c r="AB63" s="19" t="e">
        <v>#VALUE!</v>
      </c>
      <c r="AC63" s="19" t="e">
        <v>#VALUE!</v>
      </c>
      <c r="AD63" s="19" t="e">
        <v>#VALUE!</v>
      </c>
      <c r="AE63" s="19" t="e">
        <v>#VALUE!</v>
      </c>
      <c r="AF63" s="19" t="e">
        <v>#VALUE!</v>
      </c>
      <c r="AG63" s="19" t="e">
        <v>#VALUE!</v>
      </c>
      <c r="AH63" s="19" t="e">
        <v>#VALUE!</v>
      </c>
      <c r="AI63" s="19" t="e">
        <v>#VALUE!</v>
      </c>
      <c r="AJ63" s="19" t="e">
        <v>#VALUE!</v>
      </c>
      <c r="AK63" s="19" t="e">
        <v>#VALUE!</v>
      </c>
      <c r="AL63" s="19" t="e">
        <v>#VALUE!</v>
      </c>
      <c r="AM63" s="19" t="e">
        <v>#VALUE!</v>
      </c>
      <c r="AN63" s="19" t="e">
        <v>#VALUE!</v>
      </c>
      <c r="AO63" s="19" t="e">
        <v>#VALUE!</v>
      </c>
      <c r="AP63" s="19" t="e">
        <v>#VALUE!</v>
      </c>
      <c r="AQ63" s="19" t="e">
        <v>#VALUE!</v>
      </c>
      <c r="AR63" s="19" t="e">
        <v>#VALUE!</v>
      </c>
      <c r="AS63" s="19" t="e">
        <v>#VALUE!</v>
      </c>
      <c r="AT63" s="19" t="e">
        <v>#VALUE!</v>
      </c>
      <c r="AU63" s="19" t="e">
        <v>#VALUE!</v>
      </c>
      <c r="AV63" s="19" t="e">
        <v>#VALUE!</v>
      </c>
      <c r="AW63" s="19" t="e">
        <v>#VALUE!</v>
      </c>
      <c r="AX63" s="19" t="e">
        <v>#VALUE!</v>
      </c>
      <c r="AY63" s="19" t="e">
        <v>#VALUE!</v>
      </c>
      <c r="AZ63" s="19" t="e">
        <v>#VALUE!</v>
      </c>
      <c r="BA63" s="19"/>
    </row>
    <row r="64" spans="1:53">
      <c r="B64" t="s">
        <v>80</v>
      </c>
      <c r="C64" s="19" t="e">
        <v>#VALUE!</v>
      </c>
      <c r="D64" s="19" t="e">
        <v>#VALUE!</v>
      </c>
      <c r="E64" s="19" t="e">
        <v>#VALUE!</v>
      </c>
      <c r="F64" s="19" t="e">
        <v>#VALUE!</v>
      </c>
      <c r="G64" s="19" t="e">
        <v>#VALUE!</v>
      </c>
      <c r="H64" s="19" t="e">
        <v>#VALUE!</v>
      </c>
      <c r="I64" s="19" t="e">
        <v>#VALUE!</v>
      </c>
      <c r="J64" s="19" t="e">
        <v>#VALUE!</v>
      </c>
      <c r="K64" s="19" t="e">
        <v>#VALUE!</v>
      </c>
      <c r="L64" s="19" t="e">
        <v>#VALUE!</v>
      </c>
      <c r="M64" s="19" t="e">
        <v>#VALUE!</v>
      </c>
      <c r="N64" s="19" t="e">
        <v>#VALUE!</v>
      </c>
      <c r="O64" s="19" t="e">
        <v>#VALUE!</v>
      </c>
      <c r="P64" s="19" t="e">
        <v>#VALUE!</v>
      </c>
      <c r="Q64" s="19" t="e">
        <v>#VALUE!</v>
      </c>
      <c r="R64" s="19" t="e">
        <v>#VALUE!</v>
      </c>
      <c r="S64" s="19" t="e">
        <v>#VALUE!</v>
      </c>
      <c r="T64" s="19" t="e">
        <v>#VALUE!</v>
      </c>
      <c r="U64" s="19" t="e">
        <v>#VALUE!</v>
      </c>
      <c r="V64" s="19" t="e">
        <v>#VALUE!</v>
      </c>
      <c r="W64" s="19" t="e">
        <v>#VALUE!</v>
      </c>
      <c r="X64" s="19" t="e">
        <v>#VALUE!</v>
      </c>
      <c r="Y64" s="19" t="e">
        <v>#VALUE!</v>
      </c>
      <c r="Z64" s="19" t="e">
        <v>#VALUE!</v>
      </c>
      <c r="AA64" s="19" t="e">
        <v>#VALUE!</v>
      </c>
      <c r="AB64" s="19" t="e">
        <v>#VALUE!</v>
      </c>
      <c r="AC64" s="19" t="e">
        <v>#VALUE!</v>
      </c>
      <c r="AD64" s="19" t="e">
        <v>#VALUE!</v>
      </c>
      <c r="AE64" s="19" t="e">
        <v>#VALUE!</v>
      </c>
      <c r="AF64" s="19" t="e">
        <v>#VALUE!</v>
      </c>
      <c r="AG64" s="19" t="e">
        <v>#VALUE!</v>
      </c>
      <c r="AH64" s="19" t="e">
        <v>#VALUE!</v>
      </c>
      <c r="AI64" s="19" t="e">
        <v>#VALUE!</v>
      </c>
      <c r="AJ64" s="19" t="e">
        <v>#VALUE!</v>
      </c>
      <c r="AK64" s="19" t="e">
        <v>#VALUE!</v>
      </c>
      <c r="AL64" s="19" t="e">
        <v>#VALUE!</v>
      </c>
      <c r="AM64" s="19" t="e">
        <v>#VALUE!</v>
      </c>
      <c r="AN64" s="19" t="e">
        <v>#VALUE!</v>
      </c>
      <c r="AO64" s="19" t="e">
        <v>#VALUE!</v>
      </c>
      <c r="AP64" s="19" t="e">
        <v>#VALUE!</v>
      </c>
      <c r="AQ64" s="19" t="e">
        <v>#VALUE!</v>
      </c>
      <c r="AR64" s="19" t="e">
        <v>#VALUE!</v>
      </c>
      <c r="AS64" s="19" t="e">
        <v>#VALUE!</v>
      </c>
      <c r="AT64" s="19" t="e">
        <v>#VALUE!</v>
      </c>
      <c r="AU64" s="19" t="e">
        <v>#VALUE!</v>
      </c>
      <c r="AV64" s="19" t="e">
        <v>#VALUE!</v>
      </c>
      <c r="AW64" s="19" t="e">
        <v>#VALUE!</v>
      </c>
      <c r="AX64" s="19" t="e">
        <v>#VALUE!</v>
      </c>
      <c r="AY64" s="19" t="e">
        <v>#VALUE!</v>
      </c>
      <c r="AZ64" s="19" t="e">
        <v>#VALUE!</v>
      </c>
      <c r="BA64" s="19"/>
    </row>
    <row r="65" spans="2:53">
      <c r="B65" t="s">
        <v>30</v>
      </c>
      <c r="C65" s="19" t="e">
        <v>#VALUE!</v>
      </c>
      <c r="D65" s="19" t="e">
        <v>#VALUE!</v>
      </c>
      <c r="E65" s="19" t="e">
        <v>#VALUE!</v>
      </c>
      <c r="F65" s="19" t="e">
        <v>#VALUE!</v>
      </c>
      <c r="G65" s="19" t="e">
        <v>#VALUE!</v>
      </c>
      <c r="H65" s="19" t="e">
        <v>#VALUE!</v>
      </c>
      <c r="I65" s="19" t="e">
        <v>#VALUE!</v>
      </c>
      <c r="J65" s="19" t="e">
        <v>#VALUE!</v>
      </c>
      <c r="K65" s="19" t="e">
        <v>#VALUE!</v>
      </c>
      <c r="L65" s="19" t="e">
        <v>#VALUE!</v>
      </c>
      <c r="M65" s="19" t="e">
        <v>#VALUE!</v>
      </c>
      <c r="N65" s="19" t="e">
        <v>#VALUE!</v>
      </c>
      <c r="O65" s="19" t="e">
        <v>#VALUE!</v>
      </c>
      <c r="P65" s="19" t="e">
        <v>#VALUE!</v>
      </c>
      <c r="Q65" s="19" t="e">
        <v>#VALUE!</v>
      </c>
      <c r="R65" s="19" t="e">
        <v>#VALUE!</v>
      </c>
      <c r="S65" s="19" t="e">
        <v>#VALUE!</v>
      </c>
      <c r="T65" s="19" t="e">
        <v>#VALUE!</v>
      </c>
      <c r="U65" s="19" t="e">
        <v>#VALUE!</v>
      </c>
      <c r="V65" s="19" t="e">
        <v>#VALUE!</v>
      </c>
      <c r="W65" s="19" t="e">
        <v>#VALUE!</v>
      </c>
      <c r="X65" s="19" t="e">
        <v>#VALUE!</v>
      </c>
      <c r="Y65" s="19" t="e">
        <v>#VALUE!</v>
      </c>
      <c r="Z65" s="19" t="e">
        <v>#VALUE!</v>
      </c>
      <c r="AA65" s="19" t="e">
        <v>#VALUE!</v>
      </c>
      <c r="AB65" s="19" t="e">
        <v>#VALUE!</v>
      </c>
      <c r="AC65" s="19" t="e">
        <v>#VALUE!</v>
      </c>
      <c r="AD65" s="19" t="e">
        <v>#VALUE!</v>
      </c>
      <c r="AE65" s="19" t="e">
        <v>#VALUE!</v>
      </c>
      <c r="AF65" s="19" t="e">
        <v>#VALUE!</v>
      </c>
      <c r="AG65" s="19" t="e">
        <v>#VALUE!</v>
      </c>
      <c r="AH65" s="19" t="e">
        <v>#VALUE!</v>
      </c>
      <c r="AI65" s="19" t="e">
        <v>#VALUE!</v>
      </c>
      <c r="AJ65" s="19" t="e">
        <v>#VALUE!</v>
      </c>
      <c r="AK65" s="19" t="e">
        <v>#VALUE!</v>
      </c>
      <c r="AL65" s="19" t="e">
        <v>#VALUE!</v>
      </c>
      <c r="AM65" s="19" t="e">
        <v>#VALUE!</v>
      </c>
      <c r="AN65" s="19" t="e">
        <v>#VALUE!</v>
      </c>
      <c r="AO65" s="19" t="e">
        <v>#VALUE!</v>
      </c>
      <c r="AP65" s="19" t="e">
        <v>#VALUE!</v>
      </c>
      <c r="AQ65" s="19" t="e">
        <v>#VALUE!</v>
      </c>
      <c r="AR65" s="19" t="e">
        <v>#VALUE!</v>
      </c>
      <c r="AS65" s="19" t="e">
        <v>#VALUE!</v>
      </c>
      <c r="AT65" s="19" t="e">
        <v>#VALUE!</v>
      </c>
      <c r="AU65" s="19" t="e">
        <v>#VALUE!</v>
      </c>
      <c r="AV65" s="19" t="e">
        <v>#VALUE!</v>
      </c>
      <c r="AW65" s="19" t="e">
        <v>#VALUE!</v>
      </c>
      <c r="AX65" s="19" t="e">
        <v>#VALUE!</v>
      </c>
      <c r="AY65" s="19" t="e">
        <v>#VALUE!</v>
      </c>
      <c r="AZ65" s="19" t="e">
        <v>#VALUE!</v>
      </c>
      <c r="BA65" s="19"/>
    </row>
    <row r="66" spans="2:53">
      <c r="B66" t="s">
        <v>31</v>
      </c>
      <c r="C66" s="19" t="e">
        <v>#VALUE!</v>
      </c>
      <c r="D66" s="19" t="e">
        <v>#VALUE!</v>
      </c>
      <c r="E66" s="19" t="e">
        <v>#VALUE!</v>
      </c>
      <c r="F66" s="19" t="e">
        <v>#VALUE!</v>
      </c>
      <c r="G66" s="19" t="e">
        <v>#VALUE!</v>
      </c>
      <c r="H66" s="19" t="e">
        <v>#VALUE!</v>
      </c>
      <c r="I66" s="19" t="e">
        <v>#VALUE!</v>
      </c>
      <c r="J66" s="19" t="e">
        <v>#VALUE!</v>
      </c>
      <c r="K66" s="19" t="e">
        <v>#VALUE!</v>
      </c>
      <c r="L66" s="19" t="e">
        <v>#VALUE!</v>
      </c>
      <c r="M66" s="19" t="e">
        <v>#VALUE!</v>
      </c>
      <c r="N66" s="19" t="e">
        <v>#VALUE!</v>
      </c>
      <c r="O66" s="19" t="e">
        <v>#VALUE!</v>
      </c>
      <c r="P66" s="19" t="e">
        <v>#VALUE!</v>
      </c>
      <c r="Q66" s="19" t="e">
        <v>#VALUE!</v>
      </c>
      <c r="R66" s="19" t="e">
        <v>#VALUE!</v>
      </c>
      <c r="S66" s="19" t="e">
        <v>#VALUE!</v>
      </c>
      <c r="T66" s="19" t="e">
        <v>#VALUE!</v>
      </c>
      <c r="U66" s="19" t="e">
        <v>#VALUE!</v>
      </c>
      <c r="V66" s="19" t="e">
        <v>#VALUE!</v>
      </c>
      <c r="W66" s="19" t="e">
        <v>#VALUE!</v>
      </c>
      <c r="X66" s="19" t="e">
        <v>#VALUE!</v>
      </c>
      <c r="Y66" s="19" t="e">
        <v>#VALUE!</v>
      </c>
      <c r="Z66" s="19" t="e">
        <v>#VALUE!</v>
      </c>
      <c r="AA66" s="19" t="e">
        <v>#VALUE!</v>
      </c>
      <c r="AB66" s="19" t="e">
        <v>#VALUE!</v>
      </c>
      <c r="AC66" s="19" t="e">
        <v>#VALUE!</v>
      </c>
      <c r="AD66" s="19" t="e">
        <v>#VALUE!</v>
      </c>
      <c r="AE66" s="19" t="e">
        <v>#VALUE!</v>
      </c>
      <c r="AF66" s="19" t="e">
        <v>#VALUE!</v>
      </c>
      <c r="AG66" s="19" t="e">
        <v>#VALUE!</v>
      </c>
      <c r="AH66" s="19" t="e">
        <v>#VALUE!</v>
      </c>
      <c r="AI66" s="19" t="e">
        <v>#VALUE!</v>
      </c>
      <c r="AJ66" s="19" t="e">
        <v>#VALUE!</v>
      </c>
      <c r="AK66" s="19" t="e">
        <v>#VALUE!</v>
      </c>
      <c r="AL66" s="19" t="e">
        <v>#VALUE!</v>
      </c>
      <c r="AM66" s="19" t="e">
        <v>#VALUE!</v>
      </c>
      <c r="AN66" s="19" t="e">
        <v>#VALUE!</v>
      </c>
      <c r="AO66" s="19" t="e">
        <v>#VALUE!</v>
      </c>
      <c r="AP66" s="19" t="e">
        <v>#VALUE!</v>
      </c>
      <c r="AQ66" s="19" t="e">
        <v>#VALUE!</v>
      </c>
      <c r="AR66" s="19" t="e">
        <v>#VALUE!</v>
      </c>
      <c r="AS66" s="19" t="e">
        <v>#VALUE!</v>
      </c>
      <c r="AT66" s="19" t="e">
        <v>#VALUE!</v>
      </c>
      <c r="AU66" s="19" t="e">
        <v>#VALUE!</v>
      </c>
      <c r="AV66" s="19" t="e">
        <v>#VALUE!</v>
      </c>
      <c r="AW66" s="19" t="e">
        <v>#VALUE!</v>
      </c>
      <c r="AX66" s="19" t="e">
        <v>#VALUE!</v>
      </c>
      <c r="AY66" s="19" t="e">
        <v>#VALUE!</v>
      </c>
      <c r="AZ66" s="19" t="e">
        <v>#VALUE!</v>
      </c>
      <c r="BA66" s="19"/>
    </row>
    <row r="67" spans="2:53">
      <c r="B67" t="s">
        <v>32</v>
      </c>
      <c r="C67" s="19" t="e">
        <v>#VALUE!</v>
      </c>
      <c r="D67" s="19" t="e">
        <v>#VALUE!</v>
      </c>
      <c r="E67" s="19" t="e">
        <v>#VALUE!</v>
      </c>
      <c r="F67" s="19" t="e">
        <v>#VALUE!</v>
      </c>
      <c r="G67" s="19" t="e">
        <v>#VALUE!</v>
      </c>
      <c r="H67" s="19" t="e">
        <v>#VALUE!</v>
      </c>
      <c r="I67" s="19" t="e">
        <v>#VALUE!</v>
      </c>
      <c r="J67" s="19" t="e">
        <v>#VALUE!</v>
      </c>
      <c r="K67" s="19" t="e">
        <v>#VALUE!</v>
      </c>
      <c r="L67" s="19" t="e">
        <v>#VALUE!</v>
      </c>
      <c r="M67" s="19" t="e">
        <v>#VALUE!</v>
      </c>
      <c r="N67" s="19" t="e">
        <v>#VALUE!</v>
      </c>
      <c r="O67" s="19" t="e">
        <v>#VALUE!</v>
      </c>
      <c r="P67" s="19" t="e">
        <v>#VALUE!</v>
      </c>
      <c r="Q67" s="19" t="e">
        <v>#VALUE!</v>
      </c>
      <c r="R67" s="19" t="e">
        <v>#VALUE!</v>
      </c>
      <c r="S67" s="19" t="e">
        <v>#VALUE!</v>
      </c>
      <c r="T67" s="19" t="e">
        <v>#VALUE!</v>
      </c>
      <c r="U67" s="19" t="e">
        <v>#VALUE!</v>
      </c>
      <c r="V67" s="19" t="e">
        <v>#VALUE!</v>
      </c>
      <c r="W67" s="19" t="e">
        <v>#VALUE!</v>
      </c>
      <c r="X67" s="19" t="e">
        <v>#VALUE!</v>
      </c>
      <c r="Y67" s="19" t="e">
        <v>#VALUE!</v>
      </c>
      <c r="Z67" s="19" t="e">
        <v>#VALUE!</v>
      </c>
      <c r="AA67" s="19" t="e">
        <v>#VALUE!</v>
      </c>
      <c r="AB67" s="19" t="e">
        <v>#VALUE!</v>
      </c>
      <c r="AC67" s="19" t="e">
        <v>#VALUE!</v>
      </c>
      <c r="AD67" s="19" t="e">
        <v>#VALUE!</v>
      </c>
      <c r="AE67" s="19" t="e">
        <v>#VALUE!</v>
      </c>
      <c r="AF67" s="19" t="e">
        <v>#VALUE!</v>
      </c>
      <c r="AG67" s="19" t="e">
        <v>#VALUE!</v>
      </c>
      <c r="AH67" s="19" t="e">
        <v>#VALUE!</v>
      </c>
      <c r="AI67" s="19" t="e">
        <v>#VALUE!</v>
      </c>
      <c r="AJ67" s="19" t="e">
        <v>#VALUE!</v>
      </c>
      <c r="AK67" s="19" t="e">
        <v>#VALUE!</v>
      </c>
      <c r="AL67" s="19" t="e">
        <v>#VALUE!</v>
      </c>
      <c r="AM67" s="19" t="e">
        <v>#VALUE!</v>
      </c>
      <c r="AN67" s="19" t="e">
        <v>#VALUE!</v>
      </c>
      <c r="AO67" s="19" t="e">
        <v>#VALUE!</v>
      </c>
      <c r="AP67" s="19" t="e">
        <v>#VALUE!</v>
      </c>
      <c r="AQ67" s="19" t="e">
        <v>#VALUE!</v>
      </c>
      <c r="AR67" s="19" t="e">
        <v>#VALUE!</v>
      </c>
      <c r="AS67" s="19" t="e">
        <v>#VALUE!</v>
      </c>
      <c r="AT67" s="19" t="e">
        <v>#VALUE!</v>
      </c>
      <c r="AU67" s="19" t="e">
        <v>#VALUE!</v>
      </c>
      <c r="AV67" s="19" t="e">
        <v>#VALUE!</v>
      </c>
      <c r="AW67" s="19" t="e">
        <v>#VALUE!</v>
      </c>
      <c r="AX67" s="19" t="e">
        <v>#VALUE!</v>
      </c>
      <c r="AY67" s="19" t="e">
        <v>#VALUE!</v>
      </c>
      <c r="AZ67" s="19" t="e">
        <v>#VALUE!</v>
      </c>
      <c r="BA67" s="19"/>
    </row>
    <row r="68" spans="2:53">
      <c r="B68" t="s">
        <v>33</v>
      </c>
      <c r="C68" s="19" t="e">
        <v>#VALUE!</v>
      </c>
      <c r="D68" s="19" t="e">
        <v>#VALUE!</v>
      </c>
      <c r="E68" s="19" t="e">
        <v>#VALUE!</v>
      </c>
      <c r="F68" s="19" t="e">
        <v>#VALUE!</v>
      </c>
      <c r="G68" s="19" t="e">
        <v>#VALUE!</v>
      </c>
      <c r="H68" s="19" t="e">
        <v>#VALUE!</v>
      </c>
      <c r="I68" s="19" t="e">
        <v>#VALUE!</v>
      </c>
      <c r="J68" s="19" t="e">
        <v>#VALUE!</v>
      </c>
      <c r="K68" s="19" t="e">
        <v>#VALUE!</v>
      </c>
      <c r="L68" s="19" t="e">
        <v>#VALUE!</v>
      </c>
      <c r="M68" s="19" t="e">
        <v>#VALUE!</v>
      </c>
      <c r="N68" s="19" t="e">
        <v>#VALUE!</v>
      </c>
      <c r="O68" s="19" t="e">
        <v>#VALUE!</v>
      </c>
      <c r="P68" s="19" t="e">
        <v>#VALUE!</v>
      </c>
      <c r="Q68" s="19" t="e">
        <v>#VALUE!</v>
      </c>
      <c r="R68" s="19" t="e">
        <v>#VALUE!</v>
      </c>
      <c r="S68" s="19" t="e">
        <v>#VALUE!</v>
      </c>
      <c r="T68" s="19" t="e">
        <v>#VALUE!</v>
      </c>
      <c r="U68" s="19" t="e">
        <v>#VALUE!</v>
      </c>
      <c r="V68" s="19" t="e">
        <v>#VALUE!</v>
      </c>
      <c r="W68" s="19" t="e">
        <v>#VALUE!</v>
      </c>
      <c r="X68" s="19" t="e">
        <v>#VALUE!</v>
      </c>
      <c r="Y68" s="19" t="e">
        <v>#VALUE!</v>
      </c>
      <c r="Z68" s="19" t="e">
        <v>#VALUE!</v>
      </c>
      <c r="AA68" s="19" t="e">
        <v>#VALUE!</v>
      </c>
      <c r="AB68" s="19" t="e">
        <v>#VALUE!</v>
      </c>
      <c r="AC68" s="19" t="e">
        <v>#VALUE!</v>
      </c>
      <c r="AD68" s="19" t="e">
        <v>#VALUE!</v>
      </c>
      <c r="AE68" s="19" t="e">
        <v>#VALUE!</v>
      </c>
      <c r="AF68" s="19" t="e">
        <v>#VALUE!</v>
      </c>
      <c r="AG68" s="19" t="e">
        <v>#VALUE!</v>
      </c>
      <c r="AH68" s="19" t="e">
        <v>#VALUE!</v>
      </c>
      <c r="AI68" s="19" t="e">
        <v>#VALUE!</v>
      </c>
      <c r="AJ68" s="19" t="e">
        <v>#VALUE!</v>
      </c>
      <c r="AK68" s="19" t="e">
        <v>#VALUE!</v>
      </c>
      <c r="AL68" s="19" t="e">
        <v>#VALUE!</v>
      </c>
      <c r="AM68" s="19" t="e">
        <v>#VALUE!</v>
      </c>
      <c r="AN68" s="19" t="e">
        <v>#VALUE!</v>
      </c>
      <c r="AO68" s="19" t="e">
        <v>#VALUE!</v>
      </c>
      <c r="AP68" s="19" t="e">
        <v>#VALUE!</v>
      </c>
      <c r="AQ68" s="19" t="e">
        <v>#VALUE!</v>
      </c>
      <c r="AR68" s="19" t="e">
        <v>#VALUE!</v>
      </c>
      <c r="AS68" s="19" t="e">
        <v>#VALUE!</v>
      </c>
      <c r="AT68" s="19" t="e">
        <v>#VALUE!</v>
      </c>
      <c r="AU68" s="19" t="e">
        <v>#VALUE!</v>
      </c>
      <c r="AV68" s="19" t="e">
        <v>#VALUE!</v>
      </c>
      <c r="AW68" s="19" t="e">
        <v>#VALUE!</v>
      </c>
      <c r="AX68" s="19" t="e">
        <v>#VALUE!</v>
      </c>
      <c r="AY68" s="19" t="e">
        <v>#VALUE!</v>
      </c>
      <c r="AZ68" s="19" t="e">
        <v>#VALUE!</v>
      </c>
      <c r="BA68" s="19"/>
    </row>
    <row r="69" spans="2:53">
      <c r="B69" t="s">
        <v>34</v>
      </c>
      <c r="C69" s="19" t="e">
        <v>#VALUE!</v>
      </c>
      <c r="D69" s="19" t="e">
        <v>#VALUE!</v>
      </c>
      <c r="E69" s="19" t="e">
        <v>#VALUE!</v>
      </c>
      <c r="F69" s="19" t="e">
        <v>#VALUE!</v>
      </c>
      <c r="G69" s="19" t="e">
        <v>#VALUE!</v>
      </c>
      <c r="H69" s="19" t="e">
        <v>#VALUE!</v>
      </c>
      <c r="I69" s="19" t="e">
        <v>#VALUE!</v>
      </c>
      <c r="J69" s="19" t="e">
        <v>#VALUE!</v>
      </c>
      <c r="K69" s="19" t="e">
        <v>#VALUE!</v>
      </c>
      <c r="L69" s="19" t="e">
        <v>#VALUE!</v>
      </c>
      <c r="M69" s="19" t="e">
        <v>#VALUE!</v>
      </c>
      <c r="N69" s="19" t="e">
        <v>#VALUE!</v>
      </c>
      <c r="O69" s="19" t="e">
        <v>#VALUE!</v>
      </c>
      <c r="P69" s="19" t="e">
        <v>#VALUE!</v>
      </c>
      <c r="Q69" s="19" t="e">
        <v>#VALUE!</v>
      </c>
      <c r="R69" s="19" t="e">
        <v>#VALUE!</v>
      </c>
      <c r="S69" s="19" t="e">
        <v>#VALUE!</v>
      </c>
      <c r="T69" s="19" t="e">
        <v>#VALUE!</v>
      </c>
      <c r="U69" s="19" t="e">
        <v>#VALUE!</v>
      </c>
      <c r="V69" s="19" t="e">
        <v>#VALUE!</v>
      </c>
      <c r="W69" s="19" t="e">
        <v>#VALUE!</v>
      </c>
      <c r="X69" s="19" t="e">
        <v>#VALUE!</v>
      </c>
      <c r="Y69" s="19" t="e">
        <v>#VALUE!</v>
      </c>
      <c r="Z69" s="19" t="e">
        <v>#VALUE!</v>
      </c>
      <c r="AA69" s="19" t="e">
        <v>#VALUE!</v>
      </c>
      <c r="AB69" s="19" t="e">
        <v>#VALUE!</v>
      </c>
      <c r="AC69" s="19" t="e">
        <v>#VALUE!</v>
      </c>
      <c r="AD69" s="19" t="e">
        <v>#VALUE!</v>
      </c>
      <c r="AE69" s="19" t="e">
        <v>#VALUE!</v>
      </c>
      <c r="AF69" s="19" t="e">
        <v>#VALUE!</v>
      </c>
      <c r="AG69" s="19" t="e">
        <v>#VALUE!</v>
      </c>
      <c r="AH69" s="19" t="e">
        <v>#VALUE!</v>
      </c>
      <c r="AI69" s="19" t="e">
        <v>#VALUE!</v>
      </c>
      <c r="AJ69" s="19" t="e">
        <v>#VALUE!</v>
      </c>
      <c r="AK69" s="19" t="e">
        <v>#VALUE!</v>
      </c>
      <c r="AL69" s="19" t="e">
        <v>#VALUE!</v>
      </c>
      <c r="AM69" s="19" t="e">
        <v>#VALUE!</v>
      </c>
      <c r="AN69" s="19" t="e">
        <v>#VALUE!</v>
      </c>
      <c r="AO69" s="19" t="e">
        <v>#VALUE!</v>
      </c>
      <c r="AP69" s="19" t="e">
        <v>#VALUE!</v>
      </c>
      <c r="AQ69" s="19" t="e">
        <v>#VALUE!</v>
      </c>
      <c r="AR69" s="19" t="e">
        <v>#VALUE!</v>
      </c>
      <c r="AS69" s="19" t="e">
        <v>#VALUE!</v>
      </c>
      <c r="AT69" s="19" t="e">
        <v>#VALUE!</v>
      </c>
      <c r="AU69" s="19" t="e">
        <v>#VALUE!</v>
      </c>
      <c r="AV69" s="19" t="e">
        <v>#VALUE!</v>
      </c>
      <c r="AW69" s="19" t="e">
        <v>#VALUE!</v>
      </c>
      <c r="AX69" s="19" t="e">
        <v>#VALUE!</v>
      </c>
      <c r="AY69" s="19" t="e">
        <v>#VALUE!</v>
      </c>
      <c r="AZ69" s="19" t="e">
        <v>#VALUE!</v>
      </c>
      <c r="BA69" s="19"/>
    </row>
    <row r="70" spans="2:53">
      <c r="B70" t="s">
        <v>35</v>
      </c>
      <c r="C70" s="19" t="e">
        <v>#VALUE!</v>
      </c>
      <c r="D70" s="19" t="e">
        <v>#VALUE!</v>
      </c>
      <c r="E70" s="19" t="e">
        <v>#VALUE!</v>
      </c>
      <c r="F70" s="19" t="e">
        <v>#VALUE!</v>
      </c>
      <c r="G70" s="19" t="e">
        <v>#VALUE!</v>
      </c>
      <c r="H70" s="19" t="e">
        <v>#VALUE!</v>
      </c>
      <c r="I70" s="19" t="e">
        <v>#VALUE!</v>
      </c>
      <c r="J70" s="19" t="e">
        <v>#VALUE!</v>
      </c>
      <c r="K70" s="19" t="e">
        <v>#VALUE!</v>
      </c>
      <c r="L70" s="19" t="e">
        <v>#VALUE!</v>
      </c>
      <c r="M70" s="19" t="e">
        <v>#VALUE!</v>
      </c>
      <c r="N70" s="19" t="e">
        <v>#VALUE!</v>
      </c>
      <c r="O70" s="19" t="e">
        <v>#VALUE!</v>
      </c>
      <c r="P70" s="19" t="e">
        <v>#VALUE!</v>
      </c>
      <c r="Q70" s="19" t="e">
        <v>#VALUE!</v>
      </c>
      <c r="R70" s="19" t="e">
        <v>#VALUE!</v>
      </c>
      <c r="S70" s="19" t="e">
        <v>#VALUE!</v>
      </c>
      <c r="T70" s="19" t="e">
        <v>#VALUE!</v>
      </c>
      <c r="U70" s="19" t="e">
        <v>#VALUE!</v>
      </c>
      <c r="V70" s="19" t="e">
        <v>#VALUE!</v>
      </c>
      <c r="W70" s="19" t="e">
        <v>#VALUE!</v>
      </c>
      <c r="X70" s="19" t="e">
        <v>#VALUE!</v>
      </c>
      <c r="Y70" s="19" t="e">
        <v>#VALUE!</v>
      </c>
      <c r="Z70" s="19" t="e">
        <v>#VALUE!</v>
      </c>
      <c r="AA70" s="19" t="e">
        <v>#VALUE!</v>
      </c>
      <c r="AB70" s="19" t="e">
        <v>#VALUE!</v>
      </c>
      <c r="AC70" s="19" t="e">
        <v>#VALUE!</v>
      </c>
      <c r="AD70" s="19" t="e">
        <v>#VALUE!</v>
      </c>
      <c r="AE70" s="19" t="e">
        <v>#VALUE!</v>
      </c>
      <c r="AF70" s="19" t="e">
        <v>#VALUE!</v>
      </c>
      <c r="AG70" s="19" t="e">
        <v>#VALUE!</v>
      </c>
      <c r="AH70" s="19" t="e">
        <v>#VALUE!</v>
      </c>
      <c r="AI70" s="19" t="e">
        <v>#VALUE!</v>
      </c>
      <c r="AJ70" s="19" t="e">
        <v>#VALUE!</v>
      </c>
      <c r="AK70" s="19" t="e">
        <v>#VALUE!</v>
      </c>
      <c r="AL70" s="19" t="e">
        <v>#VALUE!</v>
      </c>
      <c r="AM70" s="19" t="e">
        <v>#VALUE!</v>
      </c>
      <c r="AN70" s="19" t="e">
        <v>#VALUE!</v>
      </c>
      <c r="AO70" s="19" t="e">
        <v>#VALUE!</v>
      </c>
      <c r="AP70" s="19" t="e">
        <v>#VALUE!</v>
      </c>
      <c r="AQ70" s="19" t="e">
        <v>#VALUE!</v>
      </c>
      <c r="AR70" s="19" t="e">
        <v>#VALUE!</v>
      </c>
      <c r="AS70" s="19" t="e">
        <v>#VALUE!</v>
      </c>
      <c r="AT70" s="19" t="e">
        <v>#VALUE!</v>
      </c>
      <c r="AU70" s="19" t="e">
        <v>#VALUE!</v>
      </c>
      <c r="AV70" s="19" t="e">
        <v>#VALUE!</v>
      </c>
      <c r="AW70" s="19" t="e">
        <v>#VALUE!</v>
      </c>
      <c r="AX70" s="19" t="e">
        <v>#VALUE!</v>
      </c>
      <c r="AY70" s="19" t="e">
        <v>#VALUE!</v>
      </c>
      <c r="AZ70" s="19" t="e">
        <v>#VALUE!</v>
      </c>
      <c r="BA70" s="19"/>
    </row>
    <row r="71" spans="2:53">
      <c r="B71" t="s">
        <v>36</v>
      </c>
      <c r="C71" s="19" t="e">
        <v>#VALUE!</v>
      </c>
      <c r="D71" s="19" t="e">
        <v>#VALUE!</v>
      </c>
      <c r="E71" s="19" t="e">
        <v>#VALUE!</v>
      </c>
      <c r="F71" s="19" t="e">
        <v>#VALUE!</v>
      </c>
      <c r="G71" s="19" t="e">
        <v>#VALUE!</v>
      </c>
      <c r="H71" s="19" t="e">
        <v>#VALUE!</v>
      </c>
      <c r="I71" s="19" t="e">
        <v>#VALUE!</v>
      </c>
      <c r="J71" s="19" t="e">
        <v>#VALUE!</v>
      </c>
      <c r="K71" s="19" t="e">
        <v>#VALUE!</v>
      </c>
      <c r="L71" s="19" t="e">
        <v>#VALUE!</v>
      </c>
      <c r="M71" s="19" t="e">
        <v>#VALUE!</v>
      </c>
      <c r="N71" s="19" t="e">
        <v>#VALUE!</v>
      </c>
      <c r="O71" s="19" t="e">
        <v>#VALUE!</v>
      </c>
      <c r="P71" s="19" t="e">
        <v>#VALUE!</v>
      </c>
      <c r="Q71" s="19" t="e">
        <v>#VALUE!</v>
      </c>
      <c r="R71" s="19" t="e">
        <v>#VALUE!</v>
      </c>
      <c r="S71" s="19" t="e">
        <v>#VALUE!</v>
      </c>
      <c r="T71" s="19" t="e">
        <v>#VALUE!</v>
      </c>
      <c r="U71" s="19" t="e">
        <v>#VALUE!</v>
      </c>
      <c r="V71" s="19" t="e">
        <v>#VALUE!</v>
      </c>
      <c r="W71" s="19" t="e">
        <v>#VALUE!</v>
      </c>
      <c r="X71" s="19" t="e">
        <v>#VALUE!</v>
      </c>
      <c r="Y71" s="19" t="e">
        <v>#VALUE!</v>
      </c>
      <c r="Z71" s="19" t="e">
        <v>#VALUE!</v>
      </c>
      <c r="AA71" s="19" t="e">
        <v>#VALUE!</v>
      </c>
      <c r="AB71" s="19" t="e">
        <v>#VALUE!</v>
      </c>
      <c r="AC71" s="19" t="e">
        <v>#VALUE!</v>
      </c>
      <c r="AD71" s="19" t="e">
        <v>#VALUE!</v>
      </c>
      <c r="AE71" s="19" t="e">
        <v>#VALUE!</v>
      </c>
      <c r="AF71" s="19" t="e">
        <v>#VALUE!</v>
      </c>
      <c r="AG71" s="19" t="e">
        <v>#VALUE!</v>
      </c>
      <c r="AH71" s="19" t="e">
        <v>#VALUE!</v>
      </c>
      <c r="AI71" s="19" t="e">
        <v>#VALUE!</v>
      </c>
      <c r="AJ71" s="19" t="e">
        <v>#VALUE!</v>
      </c>
      <c r="AK71" s="19" t="e">
        <v>#VALUE!</v>
      </c>
      <c r="AL71" s="19" t="e">
        <v>#VALUE!</v>
      </c>
      <c r="AM71" s="19" t="e">
        <v>#VALUE!</v>
      </c>
      <c r="AN71" s="19" t="e">
        <v>#VALUE!</v>
      </c>
      <c r="AO71" s="19" t="e">
        <v>#VALUE!</v>
      </c>
      <c r="AP71" s="19" t="e">
        <v>#VALUE!</v>
      </c>
      <c r="AQ71" s="19" t="e">
        <v>#VALUE!</v>
      </c>
      <c r="AR71" s="19" t="e">
        <v>#VALUE!</v>
      </c>
      <c r="AS71" s="19" t="e">
        <v>#VALUE!</v>
      </c>
      <c r="AT71" s="19" t="e">
        <v>#VALUE!</v>
      </c>
      <c r="AU71" s="19" t="e">
        <v>#VALUE!</v>
      </c>
      <c r="AV71" s="19" t="e">
        <v>#VALUE!</v>
      </c>
      <c r="AW71" s="19" t="e">
        <v>#VALUE!</v>
      </c>
      <c r="AX71" s="19" t="e">
        <v>#VALUE!</v>
      </c>
      <c r="AY71" s="19" t="e">
        <v>#VALUE!</v>
      </c>
      <c r="AZ71" s="19" t="e">
        <v>#VALUE!</v>
      </c>
      <c r="BA71" s="19"/>
    </row>
    <row r="72" spans="2:53">
      <c r="B72" t="s">
        <v>37</v>
      </c>
      <c r="C72" s="19" t="e">
        <v>#VALUE!</v>
      </c>
      <c r="D72" s="19" t="e">
        <v>#VALUE!</v>
      </c>
      <c r="E72" s="19" t="e">
        <v>#VALUE!</v>
      </c>
      <c r="F72" s="19" t="e">
        <v>#VALUE!</v>
      </c>
      <c r="G72" s="19" t="e">
        <v>#VALUE!</v>
      </c>
      <c r="H72" s="19" t="e">
        <v>#VALUE!</v>
      </c>
      <c r="I72" s="19" t="e">
        <v>#VALUE!</v>
      </c>
      <c r="J72" s="19" t="e">
        <v>#VALUE!</v>
      </c>
      <c r="K72" s="19" t="e">
        <v>#VALUE!</v>
      </c>
      <c r="L72" s="19" t="e">
        <v>#VALUE!</v>
      </c>
      <c r="M72" s="19" t="e">
        <v>#VALUE!</v>
      </c>
      <c r="N72" s="19" t="e">
        <v>#VALUE!</v>
      </c>
      <c r="O72" s="19" t="e">
        <v>#VALUE!</v>
      </c>
      <c r="P72" s="19" t="e">
        <v>#VALUE!</v>
      </c>
      <c r="Q72" s="19" t="e">
        <v>#VALUE!</v>
      </c>
      <c r="R72" s="19" t="e">
        <v>#VALUE!</v>
      </c>
      <c r="S72" s="19" t="e">
        <v>#VALUE!</v>
      </c>
      <c r="T72" s="19" t="e">
        <v>#VALUE!</v>
      </c>
      <c r="U72" s="19" t="e">
        <v>#VALUE!</v>
      </c>
      <c r="V72" s="19" t="e">
        <v>#VALUE!</v>
      </c>
      <c r="W72" s="19" t="e">
        <v>#VALUE!</v>
      </c>
      <c r="X72" s="19" t="e">
        <v>#VALUE!</v>
      </c>
      <c r="Y72" s="19" t="e">
        <v>#VALUE!</v>
      </c>
      <c r="Z72" s="19" t="e">
        <v>#VALUE!</v>
      </c>
      <c r="AA72" s="19" t="e">
        <v>#VALUE!</v>
      </c>
      <c r="AB72" s="19" t="e">
        <v>#VALUE!</v>
      </c>
      <c r="AC72" s="19" t="e">
        <v>#VALUE!</v>
      </c>
      <c r="AD72" s="19" t="e">
        <v>#VALUE!</v>
      </c>
      <c r="AE72" s="19" t="e">
        <v>#VALUE!</v>
      </c>
      <c r="AF72" s="19" t="e">
        <v>#VALUE!</v>
      </c>
      <c r="AG72" s="19" t="e">
        <v>#VALUE!</v>
      </c>
      <c r="AH72" s="19" t="e">
        <v>#VALUE!</v>
      </c>
      <c r="AI72" s="19" t="e">
        <v>#VALUE!</v>
      </c>
      <c r="AJ72" s="19" t="e">
        <v>#VALUE!</v>
      </c>
      <c r="AK72" s="19" t="e">
        <v>#VALUE!</v>
      </c>
      <c r="AL72" s="19" t="e">
        <v>#VALUE!</v>
      </c>
      <c r="AM72" s="19" t="e">
        <v>#VALUE!</v>
      </c>
      <c r="AN72" s="19" t="e">
        <v>#VALUE!</v>
      </c>
      <c r="AO72" s="19" t="e">
        <v>#VALUE!</v>
      </c>
      <c r="AP72" s="19" t="e">
        <v>#VALUE!</v>
      </c>
      <c r="AQ72" s="19" t="e">
        <v>#VALUE!</v>
      </c>
      <c r="AR72" s="19" t="e">
        <v>#VALUE!</v>
      </c>
      <c r="AS72" s="19" t="e">
        <v>#VALUE!</v>
      </c>
      <c r="AT72" s="19" t="e">
        <v>#VALUE!</v>
      </c>
      <c r="AU72" s="19" t="e">
        <v>#VALUE!</v>
      </c>
      <c r="AV72" s="19" t="e">
        <v>#VALUE!</v>
      </c>
      <c r="AW72" s="19" t="e">
        <v>#VALUE!</v>
      </c>
      <c r="AX72" s="19" t="e">
        <v>#VALUE!</v>
      </c>
      <c r="AY72" s="19" t="e">
        <v>#VALUE!</v>
      </c>
      <c r="AZ72" s="19" t="e">
        <v>#VALUE!</v>
      </c>
      <c r="BA72" s="19"/>
    </row>
    <row r="73" spans="2:53">
      <c r="B73" t="s">
        <v>38</v>
      </c>
      <c r="C73" s="19" t="e">
        <v>#VALUE!</v>
      </c>
      <c r="D73" s="19" t="e">
        <v>#VALUE!</v>
      </c>
      <c r="E73" s="19" t="e">
        <v>#VALUE!</v>
      </c>
      <c r="F73" s="19" t="e">
        <v>#VALUE!</v>
      </c>
      <c r="G73" s="19" t="e">
        <v>#VALUE!</v>
      </c>
      <c r="H73" s="19" t="e">
        <v>#VALUE!</v>
      </c>
      <c r="I73" s="19" t="e">
        <v>#VALUE!</v>
      </c>
      <c r="J73" s="19" t="e">
        <v>#VALUE!</v>
      </c>
      <c r="K73" s="19" t="e">
        <v>#VALUE!</v>
      </c>
      <c r="L73" s="19" t="e">
        <v>#VALUE!</v>
      </c>
      <c r="M73" s="19" t="e">
        <v>#VALUE!</v>
      </c>
      <c r="N73" s="19" t="e">
        <v>#VALUE!</v>
      </c>
      <c r="O73" s="19" t="e">
        <v>#VALUE!</v>
      </c>
      <c r="P73" s="19" t="e">
        <v>#VALUE!</v>
      </c>
      <c r="Q73" s="19" t="e">
        <v>#VALUE!</v>
      </c>
      <c r="R73" s="19" t="e">
        <v>#VALUE!</v>
      </c>
      <c r="S73" s="19" t="e">
        <v>#VALUE!</v>
      </c>
      <c r="T73" s="19" t="e">
        <v>#VALUE!</v>
      </c>
      <c r="U73" s="19" t="e">
        <v>#VALUE!</v>
      </c>
      <c r="V73" s="19" t="e">
        <v>#VALUE!</v>
      </c>
      <c r="W73" s="19" t="e">
        <v>#VALUE!</v>
      </c>
      <c r="X73" s="19" t="e">
        <v>#VALUE!</v>
      </c>
      <c r="Y73" s="19" t="e">
        <v>#VALUE!</v>
      </c>
      <c r="Z73" s="19" t="e">
        <v>#VALUE!</v>
      </c>
      <c r="AA73" s="19" t="e">
        <v>#VALUE!</v>
      </c>
      <c r="AB73" s="19" t="e">
        <v>#VALUE!</v>
      </c>
      <c r="AC73" s="19" t="e">
        <v>#VALUE!</v>
      </c>
      <c r="AD73" s="19" t="e">
        <v>#VALUE!</v>
      </c>
      <c r="AE73" s="19" t="e">
        <v>#VALUE!</v>
      </c>
      <c r="AF73" s="19" t="e">
        <v>#VALUE!</v>
      </c>
      <c r="AG73" s="19" t="e">
        <v>#VALUE!</v>
      </c>
      <c r="AH73" s="19" t="e">
        <v>#VALUE!</v>
      </c>
      <c r="AI73" s="19" t="e">
        <v>#VALUE!</v>
      </c>
      <c r="AJ73" s="19" t="e">
        <v>#VALUE!</v>
      </c>
      <c r="AK73" s="19" t="e">
        <v>#VALUE!</v>
      </c>
      <c r="AL73" s="19" t="e">
        <v>#VALUE!</v>
      </c>
      <c r="AM73" s="19" t="e">
        <v>#VALUE!</v>
      </c>
      <c r="AN73" s="19" t="e">
        <v>#VALUE!</v>
      </c>
      <c r="AO73" s="19" t="e">
        <v>#VALUE!</v>
      </c>
      <c r="AP73" s="19" t="e">
        <v>#VALUE!</v>
      </c>
      <c r="AQ73" s="19" t="e">
        <v>#VALUE!</v>
      </c>
      <c r="AR73" s="19" t="e">
        <v>#VALUE!</v>
      </c>
      <c r="AS73" s="19" t="e">
        <v>#VALUE!</v>
      </c>
      <c r="AT73" s="19" t="e">
        <v>#VALUE!</v>
      </c>
      <c r="AU73" s="19" t="e">
        <v>#VALUE!</v>
      </c>
      <c r="AV73" s="19" t="e">
        <v>#VALUE!</v>
      </c>
      <c r="AW73" s="19" t="e">
        <v>#VALUE!</v>
      </c>
      <c r="AX73" s="19" t="e">
        <v>#VALUE!</v>
      </c>
      <c r="AY73" s="19" t="e">
        <v>#VALUE!</v>
      </c>
      <c r="AZ73" s="19" t="e">
        <v>#VALUE!</v>
      </c>
      <c r="BA73" s="19"/>
    </row>
    <row r="74" spans="2:53">
      <c r="B74" t="s">
        <v>39</v>
      </c>
      <c r="C74" s="19" t="e">
        <v>#VALUE!</v>
      </c>
      <c r="D74" s="19" t="e">
        <v>#VALUE!</v>
      </c>
      <c r="E74" s="19" t="e">
        <v>#VALUE!</v>
      </c>
      <c r="F74" s="19" t="e">
        <v>#VALUE!</v>
      </c>
      <c r="G74" s="19" t="e">
        <v>#VALUE!</v>
      </c>
      <c r="H74" s="19" t="e">
        <v>#VALUE!</v>
      </c>
      <c r="I74" s="19" t="e">
        <v>#VALUE!</v>
      </c>
      <c r="J74" s="19" t="e">
        <v>#VALUE!</v>
      </c>
      <c r="K74" s="19" t="e">
        <v>#VALUE!</v>
      </c>
      <c r="L74" s="19" t="e">
        <v>#VALUE!</v>
      </c>
      <c r="M74" s="19" t="e">
        <v>#VALUE!</v>
      </c>
      <c r="N74" s="19" t="e">
        <v>#VALUE!</v>
      </c>
      <c r="O74" s="19" t="e">
        <v>#VALUE!</v>
      </c>
      <c r="P74" s="19" t="e">
        <v>#VALUE!</v>
      </c>
      <c r="Q74" s="19" t="e">
        <v>#VALUE!</v>
      </c>
      <c r="R74" s="19" t="e">
        <v>#VALUE!</v>
      </c>
      <c r="S74" s="19" t="e">
        <v>#VALUE!</v>
      </c>
      <c r="T74" s="19" t="e">
        <v>#VALUE!</v>
      </c>
      <c r="U74" s="19" t="e">
        <v>#VALUE!</v>
      </c>
      <c r="V74" s="19" t="e">
        <v>#VALUE!</v>
      </c>
      <c r="W74" s="19" t="e">
        <v>#VALUE!</v>
      </c>
      <c r="X74" s="19" t="e">
        <v>#VALUE!</v>
      </c>
      <c r="Y74" s="19" t="e">
        <v>#VALUE!</v>
      </c>
      <c r="Z74" s="19" t="e">
        <v>#VALUE!</v>
      </c>
      <c r="AA74" s="19" t="e">
        <v>#VALUE!</v>
      </c>
      <c r="AB74" s="19" t="e">
        <v>#VALUE!</v>
      </c>
      <c r="AC74" s="19" t="e">
        <v>#VALUE!</v>
      </c>
      <c r="AD74" s="19" t="e">
        <v>#VALUE!</v>
      </c>
      <c r="AE74" s="19" t="e">
        <v>#VALUE!</v>
      </c>
      <c r="AF74" s="19" t="e">
        <v>#VALUE!</v>
      </c>
      <c r="AG74" s="19" t="e">
        <v>#VALUE!</v>
      </c>
      <c r="AH74" s="19" t="e">
        <v>#VALUE!</v>
      </c>
      <c r="AI74" s="19" t="e">
        <v>#VALUE!</v>
      </c>
      <c r="AJ74" s="19" t="e">
        <v>#VALUE!</v>
      </c>
      <c r="AK74" s="19" t="e">
        <v>#VALUE!</v>
      </c>
      <c r="AL74" s="19" t="e">
        <v>#VALUE!</v>
      </c>
      <c r="AM74" s="19" t="e">
        <v>#VALUE!</v>
      </c>
      <c r="AN74" s="19" t="e">
        <v>#VALUE!</v>
      </c>
      <c r="AO74" s="19" t="e">
        <v>#VALUE!</v>
      </c>
      <c r="AP74" s="19" t="e">
        <v>#VALUE!</v>
      </c>
      <c r="AQ74" s="19" t="e">
        <v>#VALUE!</v>
      </c>
      <c r="AR74" s="19" t="e">
        <v>#VALUE!</v>
      </c>
      <c r="AS74" s="19" t="e">
        <v>#VALUE!</v>
      </c>
      <c r="AT74" s="19" t="e">
        <v>#VALUE!</v>
      </c>
      <c r="AU74" s="19" t="e">
        <v>#VALUE!</v>
      </c>
      <c r="AV74" s="19" t="e">
        <v>#VALUE!</v>
      </c>
      <c r="AW74" s="19" t="e">
        <v>#VALUE!</v>
      </c>
      <c r="AX74" s="19" t="e">
        <v>#VALUE!</v>
      </c>
      <c r="AY74" s="19" t="e">
        <v>#VALUE!</v>
      </c>
      <c r="AZ74" s="19" t="e">
        <v>#VALUE!</v>
      </c>
      <c r="BA74" s="19"/>
    </row>
    <row r="75" spans="2:53">
      <c r="B75" t="s">
        <v>40</v>
      </c>
      <c r="C75" s="19" t="e">
        <v>#VALUE!</v>
      </c>
      <c r="D75" s="19" t="e">
        <v>#VALUE!</v>
      </c>
      <c r="E75" s="19" t="e">
        <v>#VALUE!</v>
      </c>
      <c r="F75" s="19" t="e">
        <v>#VALUE!</v>
      </c>
      <c r="G75" s="19" t="e">
        <v>#VALUE!</v>
      </c>
      <c r="H75" s="19" t="e">
        <v>#VALUE!</v>
      </c>
      <c r="I75" s="19" t="e">
        <v>#VALUE!</v>
      </c>
      <c r="J75" s="19" t="e">
        <v>#VALUE!</v>
      </c>
      <c r="K75" s="19" t="e">
        <v>#VALUE!</v>
      </c>
      <c r="L75" s="19" t="e">
        <v>#VALUE!</v>
      </c>
      <c r="M75" s="19" t="e">
        <v>#VALUE!</v>
      </c>
      <c r="N75" s="19" t="e">
        <v>#VALUE!</v>
      </c>
      <c r="O75" s="19" t="e">
        <v>#VALUE!</v>
      </c>
      <c r="P75" s="19" t="e">
        <v>#VALUE!</v>
      </c>
      <c r="Q75" s="19" t="e">
        <v>#VALUE!</v>
      </c>
      <c r="R75" s="19" t="e">
        <v>#VALUE!</v>
      </c>
      <c r="S75" s="19" t="e">
        <v>#VALUE!</v>
      </c>
      <c r="T75" s="19" t="e">
        <v>#VALUE!</v>
      </c>
      <c r="U75" s="19" t="e">
        <v>#VALUE!</v>
      </c>
      <c r="V75" s="19" t="e">
        <v>#VALUE!</v>
      </c>
      <c r="W75" s="19" t="e">
        <v>#VALUE!</v>
      </c>
      <c r="X75" s="19" t="e">
        <v>#VALUE!</v>
      </c>
      <c r="Y75" s="19" t="e">
        <v>#VALUE!</v>
      </c>
      <c r="Z75" s="19" t="e">
        <v>#VALUE!</v>
      </c>
      <c r="AA75" s="19" t="e">
        <v>#VALUE!</v>
      </c>
      <c r="AB75" s="19" t="e">
        <v>#VALUE!</v>
      </c>
      <c r="AC75" s="19" t="e">
        <v>#VALUE!</v>
      </c>
      <c r="AD75" s="19" t="e">
        <v>#VALUE!</v>
      </c>
      <c r="AE75" s="19" t="e">
        <v>#VALUE!</v>
      </c>
      <c r="AF75" s="19" t="e">
        <v>#VALUE!</v>
      </c>
      <c r="AG75" s="19" t="e">
        <v>#VALUE!</v>
      </c>
      <c r="AH75" s="19" t="e">
        <v>#VALUE!</v>
      </c>
      <c r="AI75" s="19" t="e">
        <v>#VALUE!</v>
      </c>
      <c r="AJ75" s="19" t="e">
        <v>#VALUE!</v>
      </c>
      <c r="AK75" s="19" t="e">
        <v>#VALUE!</v>
      </c>
      <c r="AL75" s="19" t="e">
        <v>#VALUE!</v>
      </c>
      <c r="AM75" s="19" t="e">
        <v>#VALUE!</v>
      </c>
      <c r="AN75" s="19" t="e">
        <v>#VALUE!</v>
      </c>
      <c r="AO75" s="19" t="e">
        <v>#VALUE!</v>
      </c>
      <c r="AP75" s="19" t="e">
        <v>#VALUE!</v>
      </c>
      <c r="AQ75" s="19" t="e">
        <v>#VALUE!</v>
      </c>
      <c r="AR75" s="19" t="e">
        <v>#VALUE!</v>
      </c>
      <c r="AS75" s="19" t="e">
        <v>#VALUE!</v>
      </c>
      <c r="AT75" s="19" t="e">
        <v>#VALUE!</v>
      </c>
      <c r="AU75" s="19" t="e">
        <v>#VALUE!</v>
      </c>
      <c r="AV75" s="19" t="e">
        <v>#VALUE!</v>
      </c>
      <c r="AW75" s="19" t="e">
        <v>#VALUE!</v>
      </c>
      <c r="AX75" s="19" t="e">
        <v>#VALUE!</v>
      </c>
      <c r="AY75" s="19" t="e">
        <v>#VALUE!</v>
      </c>
      <c r="AZ75" s="19" t="e">
        <v>#VALUE!</v>
      </c>
      <c r="BA75" s="19"/>
    </row>
    <row r="76" spans="2:53">
      <c r="B76" t="s">
        <v>41</v>
      </c>
      <c r="C76" s="19" t="e">
        <v>#VALUE!</v>
      </c>
      <c r="D76" s="19" t="e">
        <v>#VALUE!</v>
      </c>
      <c r="E76" s="19" t="e">
        <v>#VALUE!</v>
      </c>
      <c r="F76" s="19" t="e">
        <v>#VALUE!</v>
      </c>
      <c r="G76" s="19" t="e">
        <v>#VALUE!</v>
      </c>
      <c r="H76" s="19" t="e">
        <v>#VALUE!</v>
      </c>
      <c r="I76" s="19" t="e">
        <v>#VALUE!</v>
      </c>
      <c r="J76" s="19" t="e">
        <v>#VALUE!</v>
      </c>
      <c r="K76" s="19" t="e">
        <v>#VALUE!</v>
      </c>
      <c r="L76" s="19" t="e">
        <v>#VALUE!</v>
      </c>
      <c r="M76" s="19" t="e">
        <v>#VALUE!</v>
      </c>
      <c r="N76" s="19" t="e">
        <v>#VALUE!</v>
      </c>
      <c r="O76" s="19" t="e">
        <v>#VALUE!</v>
      </c>
      <c r="P76" s="19" t="e">
        <v>#VALUE!</v>
      </c>
      <c r="Q76" s="19" t="e">
        <v>#VALUE!</v>
      </c>
      <c r="R76" s="19" t="e">
        <v>#VALUE!</v>
      </c>
      <c r="S76" s="19" t="e">
        <v>#VALUE!</v>
      </c>
      <c r="T76" s="19" t="e">
        <v>#VALUE!</v>
      </c>
      <c r="U76" s="19" t="e">
        <v>#VALUE!</v>
      </c>
      <c r="V76" s="19" t="e">
        <v>#VALUE!</v>
      </c>
      <c r="W76" s="19" t="e">
        <v>#VALUE!</v>
      </c>
      <c r="X76" s="19" t="e">
        <v>#VALUE!</v>
      </c>
      <c r="Y76" s="19" t="e">
        <v>#VALUE!</v>
      </c>
      <c r="Z76" s="19" t="e">
        <v>#VALUE!</v>
      </c>
      <c r="AA76" s="19" t="e">
        <v>#VALUE!</v>
      </c>
      <c r="AB76" s="19" t="e">
        <v>#VALUE!</v>
      </c>
      <c r="AC76" s="19" t="e">
        <v>#VALUE!</v>
      </c>
      <c r="AD76" s="19" t="e">
        <v>#VALUE!</v>
      </c>
      <c r="AE76" s="19" t="e">
        <v>#VALUE!</v>
      </c>
      <c r="AF76" s="19" t="e">
        <v>#VALUE!</v>
      </c>
      <c r="AG76" s="19" t="e">
        <v>#VALUE!</v>
      </c>
      <c r="AH76" s="19" t="e">
        <v>#VALUE!</v>
      </c>
      <c r="AI76" s="19" t="e">
        <v>#VALUE!</v>
      </c>
      <c r="AJ76" s="19" t="e">
        <v>#VALUE!</v>
      </c>
      <c r="AK76" s="19" t="e">
        <v>#VALUE!</v>
      </c>
      <c r="AL76" s="19" t="e">
        <v>#VALUE!</v>
      </c>
      <c r="AM76" s="19" t="e">
        <v>#VALUE!</v>
      </c>
      <c r="AN76" s="19" t="e">
        <v>#VALUE!</v>
      </c>
      <c r="AO76" s="19" t="e">
        <v>#VALUE!</v>
      </c>
      <c r="AP76" s="19" t="e">
        <v>#VALUE!</v>
      </c>
      <c r="AQ76" s="19" t="e">
        <v>#VALUE!</v>
      </c>
      <c r="AR76" s="19" t="e">
        <v>#VALUE!</v>
      </c>
      <c r="AS76" s="19" t="e">
        <v>#VALUE!</v>
      </c>
      <c r="AT76" s="19" t="e">
        <v>#VALUE!</v>
      </c>
      <c r="AU76" s="19" t="e">
        <v>#VALUE!</v>
      </c>
      <c r="AV76" s="19" t="e">
        <v>#VALUE!</v>
      </c>
      <c r="AW76" s="19" t="e">
        <v>#VALUE!</v>
      </c>
      <c r="AX76" s="19" t="e">
        <v>#VALUE!</v>
      </c>
      <c r="AY76" s="19" t="e">
        <v>#VALUE!</v>
      </c>
      <c r="AZ76" s="19" t="e">
        <v>#VALUE!</v>
      </c>
      <c r="BA76" s="19"/>
    </row>
    <row r="77" spans="2:53">
      <c r="B77" t="s">
        <v>42</v>
      </c>
      <c r="C77" s="19" t="e">
        <v>#VALUE!</v>
      </c>
      <c r="D77" s="19" t="e">
        <v>#VALUE!</v>
      </c>
      <c r="E77" s="19" t="e">
        <v>#VALUE!</v>
      </c>
      <c r="F77" s="19" t="e">
        <v>#VALUE!</v>
      </c>
      <c r="G77" s="19" t="e">
        <v>#VALUE!</v>
      </c>
      <c r="H77" s="19" t="e">
        <v>#VALUE!</v>
      </c>
      <c r="I77" s="19" t="e">
        <v>#VALUE!</v>
      </c>
      <c r="J77" s="19" t="e">
        <v>#VALUE!</v>
      </c>
      <c r="K77" s="19" t="e">
        <v>#VALUE!</v>
      </c>
      <c r="L77" s="19" t="e">
        <v>#VALUE!</v>
      </c>
      <c r="M77" s="19" t="e">
        <v>#VALUE!</v>
      </c>
      <c r="N77" s="19" t="e">
        <v>#VALUE!</v>
      </c>
      <c r="O77" s="19" t="e">
        <v>#VALUE!</v>
      </c>
      <c r="P77" s="19" t="e">
        <v>#VALUE!</v>
      </c>
      <c r="Q77" s="19" t="e">
        <v>#VALUE!</v>
      </c>
      <c r="R77" s="19" t="e">
        <v>#VALUE!</v>
      </c>
      <c r="S77" s="19" t="e">
        <v>#VALUE!</v>
      </c>
      <c r="T77" s="19" t="e">
        <v>#VALUE!</v>
      </c>
      <c r="U77" s="19" t="e">
        <v>#VALUE!</v>
      </c>
      <c r="V77" s="19" t="e">
        <v>#VALUE!</v>
      </c>
      <c r="W77" s="19" t="e">
        <v>#VALUE!</v>
      </c>
      <c r="X77" s="19" t="e">
        <v>#VALUE!</v>
      </c>
      <c r="Y77" s="19" t="e">
        <v>#VALUE!</v>
      </c>
      <c r="Z77" s="19" t="e">
        <v>#VALUE!</v>
      </c>
      <c r="AA77" s="19" t="e">
        <v>#VALUE!</v>
      </c>
      <c r="AB77" s="19" t="e">
        <v>#VALUE!</v>
      </c>
      <c r="AC77" s="19" t="e">
        <v>#VALUE!</v>
      </c>
      <c r="AD77" s="19" t="e">
        <v>#VALUE!</v>
      </c>
      <c r="AE77" s="19" t="e">
        <v>#VALUE!</v>
      </c>
      <c r="AF77" s="19" t="e">
        <v>#VALUE!</v>
      </c>
      <c r="AG77" s="19" t="e">
        <v>#VALUE!</v>
      </c>
      <c r="AH77" s="19" t="e">
        <v>#VALUE!</v>
      </c>
      <c r="AI77" s="19" t="e">
        <v>#VALUE!</v>
      </c>
      <c r="AJ77" s="19" t="e">
        <v>#VALUE!</v>
      </c>
      <c r="AK77" s="19" t="e">
        <v>#VALUE!</v>
      </c>
      <c r="AL77" s="19" t="e">
        <v>#VALUE!</v>
      </c>
      <c r="AM77" s="19" t="e">
        <v>#VALUE!</v>
      </c>
      <c r="AN77" s="19" t="e">
        <v>#VALUE!</v>
      </c>
      <c r="AO77" s="19" t="e">
        <v>#VALUE!</v>
      </c>
      <c r="AP77" s="19" t="e">
        <v>#VALUE!</v>
      </c>
      <c r="AQ77" s="19" t="e">
        <v>#VALUE!</v>
      </c>
      <c r="AR77" s="19" t="e">
        <v>#VALUE!</v>
      </c>
      <c r="AS77" s="19" t="e">
        <v>#VALUE!</v>
      </c>
      <c r="AT77" s="19" t="e">
        <v>#VALUE!</v>
      </c>
      <c r="AU77" s="19" t="e">
        <v>#VALUE!</v>
      </c>
      <c r="AV77" s="19" t="e">
        <v>#VALUE!</v>
      </c>
      <c r="AW77" s="19" t="e">
        <v>#VALUE!</v>
      </c>
      <c r="AX77" s="19" t="e">
        <v>#VALUE!</v>
      </c>
      <c r="AY77" s="19" t="e">
        <v>#VALUE!</v>
      </c>
      <c r="AZ77" s="19" t="e">
        <v>#VALUE!</v>
      </c>
      <c r="BA77" s="19"/>
    </row>
    <row r="78" spans="2:53">
      <c r="B78" t="s">
        <v>43</v>
      </c>
      <c r="C78" s="19" t="e">
        <v>#VALUE!</v>
      </c>
      <c r="D78" s="19" t="e">
        <v>#VALUE!</v>
      </c>
      <c r="E78" s="19" t="e">
        <v>#VALUE!</v>
      </c>
      <c r="F78" s="19" t="e">
        <v>#VALUE!</v>
      </c>
      <c r="G78" s="19" t="e">
        <v>#VALUE!</v>
      </c>
      <c r="H78" s="19" t="e">
        <v>#VALUE!</v>
      </c>
      <c r="I78" s="19" t="e">
        <v>#VALUE!</v>
      </c>
      <c r="J78" s="19" t="e">
        <v>#VALUE!</v>
      </c>
      <c r="K78" s="19" t="e">
        <v>#VALUE!</v>
      </c>
      <c r="L78" s="19" t="e">
        <v>#VALUE!</v>
      </c>
      <c r="M78" s="19" t="e">
        <v>#VALUE!</v>
      </c>
      <c r="N78" s="19" t="e">
        <v>#VALUE!</v>
      </c>
      <c r="O78" s="19" t="e">
        <v>#VALUE!</v>
      </c>
      <c r="P78" s="19" t="e">
        <v>#VALUE!</v>
      </c>
      <c r="Q78" s="19" t="e">
        <v>#VALUE!</v>
      </c>
      <c r="R78" s="19" t="e">
        <v>#VALUE!</v>
      </c>
      <c r="S78" s="19" t="e">
        <v>#VALUE!</v>
      </c>
      <c r="T78" s="19" t="e">
        <v>#VALUE!</v>
      </c>
      <c r="U78" s="19" t="e">
        <v>#VALUE!</v>
      </c>
      <c r="V78" s="19" t="e">
        <v>#VALUE!</v>
      </c>
      <c r="W78" s="19" t="e">
        <v>#VALUE!</v>
      </c>
      <c r="X78" s="19" t="e">
        <v>#VALUE!</v>
      </c>
      <c r="Y78" s="19" t="e">
        <v>#VALUE!</v>
      </c>
      <c r="Z78" s="19" t="e">
        <v>#VALUE!</v>
      </c>
      <c r="AA78" s="19" t="e">
        <v>#VALUE!</v>
      </c>
      <c r="AB78" s="19" t="e">
        <v>#VALUE!</v>
      </c>
      <c r="AC78" s="19" t="e">
        <v>#VALUE!</v>
      </c>
      <c r="AD78" s="19" t="e">
        <v>#VALUE!</v>
      </c>
      <c r="AE78" s="19" t="e">
        <v>#VALUE!</v>
      </c>
      <c r="AF78" s="19" t="e">
        <v>#VALUE!</v>
      </c>
      <c r="AG78" s="19" t="e">
        <v>#VALUE!</v>
      </c>
      <c r="AH78" s="19" t="e">
        <v>#VALUE!</v>
      </c>
      <c r="AI78" s="19" t="e">
        <v>#VALUE!</v>
      </c>
      <c r="AJ78" s="19" t="e">
        <v>#VALUE!</v>
      </c>
      <c r="AK78" s="19" t="e">
        <v>#VALUE!</v>
      </c>
      <c r="AL78" s="19" t="e">
        <v>#VALUE!</v>
      </c>
      <c r="AM78" s="19" t="e">
        <v>#VALUE!</v>
      </c>
      <c r="AN78" s="19" t="e">
        <v>#VALUE!</v>
      </c>
      <c r="AO78" s="19" t="e">
        <v>#VALUE!</v>
      </c>
      <c r="AP78" s="19" t="e">
        <v>#VALUE!</v>
      </c>
      <c r="AQ78" s="19" t="e">
        <v>#VALUE!</v>
      </c>
      <c r="AR78" s="19" t="e">
        <v>#VALUE!</v>
      </c>
      <c r="AS78" s="19" t="e">
        <v>#VALUE!</v>
      </c>
      <c r="AT78" s="19" t="e">
        <v>#VALUE!</v>
      </c>
      <c r="AU78" s="19" t="e">
        <v>#VALUE!</v>
      </c>
      <c r="AV78" s="19" t="e">
        <v>#VALUE!</v>
      </c>
      <c r="AW78" s="19" t="e">
        <v>#VALUE!</v>
      </c>
      <c r="AX78" s="19" t="e">
        <v>#VALUE!</v>
      </c>
      <c r="AY78" s="19" t="e">
        <v>#VALUE!</v>
      </c>
      <c r="AZ78" s="19" t="e">
        <v>#VALUE!</v>
      </c>
      <c r="BA78" s="19"/>
    </row>
    <row r="79" spans="2:53">
      <c r="B79" t="s">
        <v>44</v>
      </c>
      <c r="C79" s="19" t="e">
        <v>#VALUE!</v>
      </c>
      <c r="D79" s="19" t="e">
        <v>#VALUE!</v>
      </c>
      <c r="E79" s="19" t="e">
        <v>#VALUE!</v>
      </c>
      <c r="F79" s="19" t="e">
        <v>#VALUE!</v>
      </c>
      <c r="G79" s="19" t="e">
        <v>#VALUE!</v>
      </c>
      <c r="H79" s="19" t="e">
        <v>#VALUE!</v>
      </c>
      <c r="I79" s="19" t="e">
        <v>#VALUE!</v>
      </c>
      <c r="J79" s="19" t="e">
        <v>#VALUE!</v>
      </c>
      <c r="K79" s="19" t="e">
        <v>#VALUE!</v>
      </c>
      <c r="L79" s="19" t="e">
        <v>#VALUE!</v>
      </c>
      <c r="M79" s="19" t="e">
        <v>#VALUE!</v>
      </c>
      <c r="N79" s="19" t="e">
        <v>#VALUE!</v>
      </c>
      <c r="O79" s="19" t="e">
        <v>#VALUE!</v>
      </c>
      <c r="P79" s="19" t="e">
        <v>#VALUE!</v>
      </c>
      <c r="Q79" s="19" t="e">
        <v>#VALUE!</v>
      </c>
      <c r="R79" s="19" t="e">
        <v>#VALUE!</v>
      </c>
      <c r="S79" s="19" t="e">
        <v>#VALUE!</v>
      </c>
      <c r="T79" s="19" t="e">
        <v>#VALUE!</v>
      </c>
      <c r="U79" s="19" t="e">
        <v>#VALUE!</v>
      </c>
      <c r="V79" s="19" t="e">
        <v>#VALUE!</v>
      </c>
      <c r="W79" s="19" t="e">
        <v>#VALUE!</v>
      </c>
      <c r="X79" s="19" t="e">
        <v>#VALUE!</v>
      </c>
      <c r="Y79" s="19" t="e">
        <v>#VALUE!</v>
      </c>
      <c r="Z79" s="19" t="e">
        <v>#VALUE!</v>
      </c>
      <c r="AA79" s="19" t="e">
        <v>#VALUE!</v>
      </c>
      <c r="AB79" s="19" t="e">
        <v>#VALUE!</v>
      </c>
      <c r="AC79" s="19" t="e">
        <v>#VALUE!</v>
      </c>
      <c r="AD79" s="19" t="e">
        <v>#VALUE!</v>
      </c>
      <c r="AE79" s="19" t="e">
        <v>#VALUE!</v>
      </c>
      <c r="AF79" s="19" t="e">
        <v>#VALUE!</v>
      </c>
      <c r="AG79" s="19" t="e">
        <v>#VALUE!</v>
      </c>
      <c r="AH79" s="19" t="e">
        <v>#VALUE!</v>
      </c>
      <c r="AI79" s="19" t="e">
        <v>#VALUE!</v>
      </c>
      <c r="AJ79" s="19" t="e">
        <v>#VALUE!</v>
      </c>
      <c r="AK79" s="19" t="e">
        <v>#VALUE!</v>
      </c>
      <c r="AL79" s="19" t="e">
        <v>#VALUE!</v>
      </c>
      <c r="AM79" s="19" t="e">
        <v>#VALUE!</v>
      </c>
      <c r="AN79" s="19" t="e">
        <v>#VALUE!</v>
      </c>
      <c r="AO79" s="19" t="e">
        <v>#VALUE!</v>
      </c>
      <c r="AP79" s="19" t="e">
        <v>#VALUE!</v>
      </c>
      <c r="AQ79" s="19" t="e">
        <v>#VALUE!</v>
      </c>
      <c r="AR79" s="19" t="e">
        <v>#VALUE!</v>
      </c>
      <c r="AS79" s="19" t="e">
        <v>#VALUE!</v>
      </c>
      <c r="AT79" s="19" t="e">
        <v>#VALUE!</v>
      </c>
      <c r="AU79" s="19" t="e">
        <v>#VALUE!</v>
      </c>
      <c r="AV79" s="19" t="e">
        <v>#VALUE!</v>
      </c>
      <c r="AW79" s="19" t="e">
        <v>#VALUE!</v>
      </c>
      <c r="AX79" s="19" t="e">
        <v>#VALUE!</v>
      </c>
      <c r="AY79" s="19" t="e">
        <v>#VALUE!</v>
      </c>
      <c r="AZ79" s="19" t="e">
        <v>#VALUE!</v>
      </c>
      <c r="BA79" s="19"/>
    </row>
    <row r="80" spans="2:53">
      <c r="B80" t="s">
        <v>45</v>
      </c>
      <c r="C80" s="19" t="e">
        <v>#VALUE!</v>
      </c>
      <c r="D80" s="19" t="e">
        <v>#VALUE!</v>
      </c>
      <c r="E80" s="19" t="e">
        <v>#VALUE!</v>
      </c>
      <c r="F80" s="19" t="e">
        <v>#VALUE!</v>
      </c>
      <c r="G80" s="19" t="e">
        <v>#VALUE!</v>
      </c>
      <c r="H80" s="19" t="e">
        <v>#VALUE!</v>
      </c>
      <c r="I80" s="19" t="e">
        <v>#VALUE!</v>
      </c>
      <c r="J80" s="19" t="e">
        <v>#VALUE!</v>
      </c>
      <c r="K80" s="19" t="e">
        <v>#VALUE!</v>
      </c>
      <c r="L80" s="19" t="e">
        <v>#VALUE!</v>
      </c>
      <c r="M80" s="19" t="e">
        <v>#VALUE!</v>
      </c>
      <c r="N80" s="19" t="e">
        <v>#VALUE!</v>
      </c>
      <c r="O80" s="19" t="e">
        <v>#VALUE!</v>
      </c>
      <c r="P80" s="19" t="e">
        <v>#VALUE!</v>
      </c>
      <c r="Q80" s="19" t="e">
        <v>#VALUE!</v>
      </c>
      <c r="R80" s="19" t="e">
        <v>#VALUE!</v>
      </c>
      <c r="S80" s="19" t="e">
        <v>#VALUE!</v>
      </c>
      <c r="T80" s="19" t="e">
        <v>#VALUE!</v>
      </c>
      <c r="U80" s="19" t="e">
        <v>#VALUE!</v>
      </c>
      <c r="V80" s="19" t="e">
        <v>#VALUE!</v>
      </c>
      <c r="W80" s="19" t="e">
        <v>#VALUE!</v>
      </c>
      <c r="X80" s="19" t="e">
        <v>#VALUE!</v>
      </c>
      <c r="Y80" s="19" t="e">
        <v>#VALUE!</v>
      </c>
      <c r="Z80" s="19" t="e">
        <v>#VALUE!</v>
      </c>
      <c r="AA80" s="19" t="e">
        <v>#VALUE!</v>
      </c>
      <c r="AB80" s="19" t="e">
        <v>#VALUE!</v>
      </c>
      <c r="AC80" s="19" t="e">
        <v>#VALUE!</v>
      </c>
      <c r="AD80" s="19" t="e">
        <v>#VALUE!</v>
      </c>
      <c r="AE80" s="19" t="e">
        <v>#VALUE!</v>
      </c>
      <c r="AF80" s="19" t="e">
        <v>#VALUE!</v>
      </c>
      <c r="AG80" s="19" t="e">
        <v>#VALUE!</v>
      </c>
      <c r="AH80" s="19" t="e">
        <v>#VALUE!</v>
      </c>
      <c r="AI80" s="19" t="e">
        <v>#VALUE!</v>
      </c>
      <c r="AJ80" s="19" t="e">
        <v>#VALUE!</v>
      </c>
      <c r="AK80" s="19" t="e">
        <v>#VALUE!</v>
      </c>
      <c r="AL80" s="19" t="e">
        <v>#VALUE!</v>
      </c>
      <c r="AM80" s="19" t="e">
        <v>#VALUE!</v>
      </c>
      <c r="AN80" s="19" t="e">
        <v>#VALUE!</v>
      </c>
      <c r="AO80" s="19" t="e">
        <v>#VALUE!</v>
      </c>
      <c r="AP80" s="19" t="e">
        <v>#VALUE!</v>
      </c>
      <c r="AQ80" s="19" t="e">
        <v>#VALUE!</v>
      </c>
      <c r="AR80" s="19" t="e">
        <v>#VALUE!</v>
      </c>
      <c r="AS80" s="19" t="e">
        <v>#VALUE!</v>
      </c>
      <c r="AT80" s="19" t="e">
        <v>#VALUE!</v>
      </c>
      <c r="AU80" s="19" t="e">
        <v>#VALUE!</v>
      </c>
      <c r="AV80" s="19" t="e">
        <v>#VALUE!</v>
      </c>
      <c r="AW80" s="19" t="e">
        <v>#VALUE!</v>
      </c>
      <c r="AX80" s="19" t="e">
        <v>#VALUE!</v>
      </c>
      <c r="AY80" s="19" t="e">
        <v>#VALUE!</v>
      </c>
      <c r="AZ80" s="19" t="e">
        <v>#VALUE!</v>
      </c>
      <c r="BA80" s="19"/>
    </row>
    <row r="81" spans="2:53">
      <c r="B81" t="s">
        <v>46</v>
      </c>
      <c r="C81" s="19" t="e">
        <v>#VALUE!</v>
      </c>
      <c r="D81" s="19" t="e">
        <v>#VALUE!</v>
      </c>
      <c r="E81" s="19" t="e">
        <v>#VALUE!</v>
      </c>
      <c r="F81" s="19" t="e">
        <v>#VALUE!</v>
      </c>
      <c r="G81" s="19" t="e">
        <v>#VALUE!</v>
      </c>
      <c r="H81" s="19" t="e">
        <v>#VALUE!</v>
      </c>
      <c r="I81" s="19" t="e">
        <v>#VALUE!</v>
      </c>
      <c r="J81" s="19" t="e">
        <v>#VALUE!</v>
      </c>
      <c r="K81" s="19" t="e">
        <v>#VALUE!</v>
      </c>
      <c r="L81" s="19" t="e">
        <v>#VALUE!</v>
      </c>
      <c r="M81" s="19" t="e">
        <v>#VALUE!</v>
      </c>
      <c r="N81" s="19" t="e">
        <v>#VALUE!</v>
      </c>
      <c r="O81" s="19" t="e">
        <v>#VALUE!</v>
      </c>
      <c r="P81" s="19" t="e">
        <v>#VALUE!</v>
      </c>
      <c r="Q81" s="19" t="e">
        <v>#VALUE!</v>
      </c>
      <c r="R81" s="19" t="e">
        <v>#VALUE!</v>
      </c>
      <c r="S81" s="19" t="e">
        <v>#VALUE!</v>
      </c>
      <c r="T81" s="19" t="e">
        <v>#VALUE!</v>
      </c>
      <c r="U81" s="19" t="e">
        <v>#VALUE!</v>
      </c>
      <c r="V81" s="19" t="e">
        <v>#VALUE!</v>
      </c>
      <c r="W81" s="19" t="e">
        <v>#VALUE!</v>
      </c>
      <c r="X81" s="19" t="e">
        <v>#VALUE!</v>
      </c>
      <c r="Y81" s="19" t="e">
        <v>#VALUE!</v>
      </c>
      <c r="Z81" s="19" t="e">
        <v>#VALUE!</v>
      </c>
      <c r="AA81" s="19" t="e">
        <v>#VALUE!</v>
      </c>
      <c r="AB81" s="19" t="e">
        <v>#VALUE!</v>
      </c>
      <c r="AC81" s="19" t="e">
        <v>#VALUE!</v>
      </c>
      <c r="AD81" s="19" t="e">
        <v>#VALUE!</v>
      </c>
      <c r="AE81" s="19" t="e">
        <v>#VALUE!</v>
      </c>
      <c r="AF81" s="19" t="e">
        <v>#VALUE!</v>
      </c>
      <c r="AG81" s="19" t="e">
        <v>#VALUE!</v>
      </c>
      <c r="AH81" s="19" t="e">
        <v>#VALUE!</v>
      </c>
      <c r="AI81" s="19" t="e">
        <v>#VALUE!</v>
      </c>
      <c r="AJ81" s="19" t="e">
        <v>#VALUE!</v>
      </c>
      <c r="AK81" s="19" t="e">
        <v>#VALUE!</v>
      </c>
      <c r="AL81" s="19" t="e">
        <v>#VALUE!</v>
      </c>
      <c r="AM81" s="19" t="e">
        <v>#VALUE!</v>
      </c>
      <c r="AN81" s="19" t="e">
        <v>#VALUE!</v>
      </c>
      <c r="AO81" s="19" t="e">
        <v>#VALUE!</v>
      </c>
      <c r="AP81" s="19" t="e">
        <v>#VALUE!</v>
      </c>
      <c r="AQ81" s="19" t="e">
        <v>#VALUE!</v>
      </c>
      <c r="AR81" s="19" t="e">
        <v>#VALUE!</v>
      </c>
      <c r="AS81" s="19" t="e">
        <v>#VALUE!</v>
      </c>
      <c r="AT81" s="19" t="e">
        <v>#VALUE!</v>
      </c>
      <c r="AU81" s="19" t="e">
        <v>#VALUE!</v>
      </c>
      <c r="AV81" s="19" t="e">
        <v>#VALUE!</v>
      </c>
      <c r="AW81" s="19" t="e">
        <v>#VALUE!</v>
      </c>
      <c r="AX81" s="19" t="e">
        <v>#VALUE!</v>
      </c>
      <c r="AY81" s="19" t="e">
        <v>#VALUE!</v>
      </c>
      <c r="AZ81" s="19" t="e">
        <v>#VALUE!</v>
      </c>
      <c r="BA81" s="19"/>
    </row>
    <row r="82" spans="2:53">
      <c r="B82" t="s">
        <v>47</v>
      </c>
      <c r="C82" s="19" t="e">
        <v>#VALUE!</v>
      </c>
      <c r="D82" s="19" t="e">
        <v>#VALUE!</v>
      </c>
      <c r="E82" s="19" t="e">
        <v>#VALUE!</v>
      </c>
      <c r="F82" s="19" t="e">
        <v>#VALUE!</v>
      </c>
      <c r="G82" s="19" t="e">
        <v>#VALUE!</v>
      </c>
      <c r="H82" s="19" t="e">
        <v>#VALUE!</v>
      </c>
      <c r="I82" s="19" t="e">
        <v>#VALUE!</v>
      </c>
      <c r="J82" s="19" t="e">
        <v>#VALUE!</v>
      </c>
      <c r="K82" s="19" t="e">
        <v>#VALUE!</v>
      </c>
      <c r="L82" s="19" t="e">
        <v>#VALUE!</v>
      </c>
      <c r="M82" s="19" t="e">
        <v>#VALUE!</v>
      </c>
      <c r="N82" s="19" t="e">
        <v>#VALUE!</v>
      </c>
      <c r="O82" s="19" t="e">
        <v>#VALUE!</v>
      </c>
      <c r="P82" s="19" t="e">
        <v>#VALUE!</v>
      </c>
      <c r="Q82" s="19" t="e">
        <v>#VALUE!</v>
      </c>
      <c r="R82" s="19" t="e">
        <v>#VALUE!</v>
      </c>
      <c r="S82" s="19" t="e">
        <v>#VALUE!</v>
      </c>
      <c r="T82" s="19" t="e">
        <v>#VALUE!</v>
      </c>
      <c r="U82" s="19" t="e">
        <v>#VALUE!</v>
      </c>
      <c r="V82" s="19" t="e">
        <v>#VALUE!</v>
      </c>
      <c r="W82" s="19" t="e">
        <v>#VALUE!</v>
      </c>
      <c r="X82" s="19" t="e">
        <v>#VALUE!</v>
      </c>
      <c r="Y82" s="19" t="e">
        <v>#VALUE!</v>
      </c>
      <c r="Z82" s="19" t="e">
        <v>#VALUE!</v>
      </c>
      <c r="AA82" s="19" t="e">
        <v>#VALUE!</v>
      </c>
      <c r="AB82" s="19" t="e">
        <v>#VALUE!</v>
      </c>
      <c r="AC82" s="19" t="e">
        <v>#VALUE!</v>
      </c>
      <c r="AD82" s="19" t="e">
        <v>#VALUE!</v>
      </c>
      <c r="AE82" s="19" t="e">
        <v>#VALUE!</v>
      </c>
      <c r="AF82" s="19" t="e">
        <v>#VALUE!</v>
      </c>
      <c r="AG82" s="19" t="e">
        <v>#VALUE!</v>
      </c>
      <c r="AH82" s="19" t="e">
        <v>#VALUE!</v>
      </c>
      <c r="AI82" s="19" t="e">
        <v>#VALUE!</v>
      </c>
      <c r="AJ82" s="19" t="e">
        <v>#VALUE!</v>
      </c>
      <c r="AK82" s="19" t="e">
        <v>#VALUE!</v>
      </c>
      <c r="AL82" s="19" t="e">
        <v>#VALUE!</v>
      </c>
      <c r="AM82" s="19" t="e">
        <v>#VALUE!</v>
      </c>
      <c r="AN82" s="19" t="e">
        <v>#VALUE!</v>
      </c>
      <c r="AO82" s="19" t="e">
        <v>#VALUE!</v>
      </c>
      <c r="AP82" s="19" t="e">
        <v>#VALUE!</v>
      </c>
      <c r="AQ82" s="19" t="e">
        <v>#VALUE!</v>
      </c>
      <c r="AR82" s="19" t="e">
        <v>#VALUE!</v>
      </c>
      <c r="AS82" s="19" t="e">
        <v>#VALUE!</v>
      </c>
      <c r="AT82" s="19" t="e">
        <v>#VALUE!</v>
      </c>
      <c r="AU82" s="19" t="e">
        <v>#VALUE!</v>
      </c>
      <c r="AV82" s="19" t="e">
        <v>#VALUE!</v>
      </c>
      <c r="AW82" s="19" t="e">
        <v>#VALUE!</v>
      </c>
      <c r="AX82" s="19" t="e">
        <v>#VALUE!</v>
      </c>
      <c r="AY82" s="19" t="e">
        <v>#VALUE!</v>
      </c>
      <c r="AZ82" s="19" t="e">
        <v>#VALUE!</v>
      </c>
      <c r="BA82" s="19"/>
    </row>
    <row r="83" spans="2:53">
      <c r="B83" t="s">
        <v>48</v>
      </c>
      <c r="C83" s="19" t="e">
        <v>#VALUE!</v>
      </c>
      <c r="D83" s="19" t="e">
        <v>#VALUE!</v>
      </c>
      <c r="E83" s="19" t="e">
        <v>#VALUE!</v>
      </c>
      <c r="F83" s="19" t="e">
        <v>#VALUE!</v>
      </c>
      <c r="G83" s="19" t="e">
        <v>#VALUE!</v>
      </c>
      <c r="H83" s="19" t="e">
        <v>#VALUE!</v>
      </c>
      <c r="I83" s="19" t="e">
        <v>#VALUE!</v>
      </c>
      <c r="J83" s="19" t="e">
        <v>#VALUE!</v>
      </c>
      <c r="K83" s="19" t="e">
        <v>#VALUE!</v>
      </c>
      <c r="L83" s="19" t="e">
        <v>#VALUE!</v>
      </c>
      <c r="M83" s="19" t="e">
        <v>#VALUE!</v>
      </c>
      <c r="N83" s="19" t="e">
        <v>#VALUE!</v>
      </c>
      <c r="O83" s="19" t="e">
        <v>#VALUE!</v>
      </c>
      <c r="P83" s="19" t="e">
        <v>#VALUE!</v>
      </c>
      <c r="Q83" s="19" t="e">
        <v>#VALUE!</v>
      </c>
      <c r="R83" s="19" t="e">
        <v>#VALUE!</v>
      </c>
      <c r="S83" s="19" t="e">
        <v>#VALUE!</v>
      </c>
      <c r="T83" s="19" t="e">
        <v>#VALUE!</v>
      </c>
      <c r="U83" s="19" t="e">
        <v>#VALUE!</v>
      </c>
      <c r="V83" s="19" t="e">
        <v>#VALUE!</v>
      </c>
      <c r="W83" s="19" t="e">
        <v>#VALUE!</v>
      </c>
      <c r="X83" s="19" t="e">
        <v>#VALUE!</v>
      </c>
      <c r="Y83" s="19" t="e">
        <v>#VALUE!</v>
      </c>
      <c r="Z83" s="19" t="e">
        <v>#VALUE!</v>
      </c>
      <c r="AA83" s="19" t="e">
        <v>#VALUE!</v>
      </c>
      <c r="AB83" s="19" t="e">
        <v>#VALUE!</v>
      </c>
      <c r="AC83" s="19" t="e">
        <v>#VALUE!</v>
      </c>
      <c r="AD83" s="19" t="e">
        <v>#VALUE!</v>
      </c>
      <c r="AE83" s="19" t="e">
        <v>#VALUE!</v>
      </c>
      <c r="AF83" s="19" t="e">
        <v>#VALUE!</v>
      </c>
      <c r="AG83" s="19" t="e">
        <v>#VALUE!</v>
      </c>
      <c r="AH83" s="19" t="e">
        <v>#VALUE!</v>
      </c>
      <c r="AI83" s="19" t="e">
        <v>#VALUE!</v>
      </c>
      <c r="AJ83" s="19" t="e">
        <v>#VALUE!</v>
      </c>
      <c r="AK83" s="19" t="e">
        <v>#VALUE!</v>
      </c>
      <c r="AL83" s="19" t="e">
        <v>#VALUE!</v>
      </c>
      <c r="AM83" s="19" t="e">
        <v>#VALUE!</v>
      </c>
      <c r="AN83" s="19" t="e">
        <v>#VALUE!</v>
      </c>
      <c r="AO83" s="19" t="e">
        <v>#VALUE!</v>
      </c>
      <c r="AP83" s="19" t="e">
        <v>#VALUE!</v>
      </c>
      <c r="AQ83" s="19" t="e">
        <v>#VALUE!</v>
      </c>
      <c r="AR83" s="19" t="e">
        <v>#VALUE!</v>
      </c>
      <c r="AS83" s="19" t="e">
        <v>#VALUE!</v>
      </c>
      <c r="AT83" s="19" t="e">
        <v>#VALUE!</v>
      </c>
      <c r="AU83" s="19" t="e">
        <v>#VALUE!</v>
      </c>
      <c r="AV83" s="19" t="e">
        <v>#VALUE!</v>
      </c>
      <c r="AW83" s="19" t="e">
        <v>#VALUE!</v>
      </c>
      <c r="AX83" s="19" t="e">
        <v>#VALUE!</v>
      </c>
      <c r="AY83" s="19" t="e">
        <v>#VALUE!</v>
      </c>
      <c r="AZ83" s="19" t="e">
        <v>#VALUE!</v>
      </c>
      <c r="BA83" s="19"/>
    </row>
    <row r="84" spans="2:53">
      <c r="B84" t="s">
        <v>49</v>
      </c>
      <c r="C84" s="19" t="e">
        <v>#VALUE!</v>
      </c>
      <c r="D84" s="19" t="e">
        <v>#VALUE!</v>
      </c>
      <c r="E84" s="19" t="e">
        <v>#VALUE!</v>
      </c>
      <c r="F84" s="19" t="e">
        <v>#VALUE!</v>
      </c>
      <c r="G84" s="19" t="e">
        <v>#VALUE!</v>
      </c>
      <c r="H84" s="19" t="e">
        <v>#VALUE!</v>
      </c>
      <c r="I84" s="19" t="e">
        <v>#VALUE!</v>
      </c>
      <c r="J84" s="19" t="e">
        <v>#VALUE!</v>
      </c>
      <c r="K84" s="19" t="e">
        <v>#VALUE!</v>
      </c>
      <c r="L84" s="19" t="e">
        <v>#VALUE!</v>
      </c>
      <c r="M84" s="19" t="e">
        <v>#VALUE!</v>
      </c>
      <c r="N84" s="19" t="e">
        <v>#VALUE!</v>
      </c>
      <c r="O84" s="19" t="e">
        <v>#VALUE!</v>
      </c>
      <c r="P84" s="19" t="e">
        <v>#VALUE!</v>
      </c>
      <c r="Q84" s="19" t="e">
        <v>#VALUE!</v>
      </c>
      <c r="R84" s="19" t="e">
        <v>#VALUE!</v>
      </c>
      <c r="S84" s="19" t="e">
        <v>#VALUE!</v>
      </c>
      <c r="T84" s="19" t="e">
        <v>#VALUE!</v>
      </c>
      <c r="U84" s="19" t="e">
        <v>#VALUE!</v>
      </c>
      <c r="V84" s="19" t="e">
        <v>#VALUE!</v>
      </c>
      <c r="W84" s="19" t="e">
        <v>#VALUE!</v>
      </c>
      <c r="X84" s="19" t="e">
        <v>#VALUE!</v>
      </c>
      <c r="Y84" s="19" t="e">
        <v>#VALUE!</v>
      </c>
      <c r="Z84" s="19" t="e">
        <v>#VALUE!</v>
      </c>
      <c r="AA84" s="19" t="e">
        <v>#VALUE!</v>
      </c>
      <c r="AB84" s="19" t="e">
        <v>#VALUE!</v>
      </c>
      <c r="AC84" s="19" t="e">
        <v>#VALUE!</v>
      </c>
      <c r="AD84" s="19" t="e">
        <v>#VALUE!</v>
      </c>
      <c r="AE84" s="19" t="e">
        <v>#VALUE!</v>
      </c>
      <c r="AF84" s="19" t="e">
        <v>#VALUE!</v>
      </c>
      <c r="AG84" s="19" t="e">
        <v>#VALUE!</v>
      </c>
      <c r="AH84" s="19" t="e">
        <v>#VALUE!</v>
      </c>
      <c r="AI84" s="19" t="e">
        <v>#VALUE!</v>
      </c>
      <c r="AJ84" s="19" t="e">
        <v>#VALUE!</v>
      </c>
      <c r="AK84" s="19" t="e">
        <v>#VALUE!</v>
      </c>
      <c r="AL84" s="19" t="e">
        <v>#VALUE!</v>
      </c>
      <c r="AM84" s="19" t="e">
        <v>#VALUE!</v>
      </c>
      <c r="AN84" s="19" t="e">
        <v>#VALUE!</v>
      </c>
      <c r="AO84" s="19" t="e">
        <v>#VALUE!</v>
      </c>
      <c r="AP84" s="19" t="e">
        <v>#VALUE!</v>
      </c>
      <c r="AQ84" s="19" t="e">
        <v>#VALUE!</v>
      </c>
      <c r="AR84" s="19" t="e">
        <v>#VALUE!</v>
      </c>
      <c r="AS84" s="19" t="e">
        <v>#VALUE!</v>
      </c>
      <c r="AT84" s="19" t="e">
        <v>#VALUE!</v>
      </c>
      <c r="AU84" s="19" t="e">
        <v>#VALUE!</v>
      </c>
      <c r="AV84" s="19" t="e">
        <v>#VALUE!</v>
      </c>
      <c r="AW84" s="19" t="e">
        <v>#VALUE!</v>
      </c>
      <c r="AX84" s="19" t="e">
        <v>#VALUE!</v>
      </c>
      <c r="AY84" s="19" t="e">
        <v>#VALUE!</v>
      </c>
      <c r="AZ84" s="19" t="e">
        <v>#VALUE!</v>
      </c>
      <c r="BA84" s="19"/>
    </row>
    <row r="85" spans="2:53">
      <c r="B85" t="s">
        <v>50</v>
      </c>
      <c r="C85" s="19" t="e">
        <v>#VALUE!</v>
      </c>
      <c r="D85" s="19" t="e">
        <v>#VALUE!</v>
      </c>
      <c r="E85" s="19" t="e">
        <v>#VALUE!</v>
      </c>
      <c r="F85" s="19" t="e">
        <v>#VALUE!</v>
      </c>
      <c r="G85" s="19" t="e">
        <v>#VALUE!</v>
      </c>
      <c r="H85" s="19" t="e">
        <v>#VALUE!</v>
      </c>
      <c r="I85" s="19" t="e">
        <v>#VALUE!</v>
      </c>
      <c r="J85" s="19" t="e">
        <v>#VALUE!</v>
      </c>
      <c r="K85" s="19" t="e">
        <v>#VALUE!</v>
      </c>
      <c r="L85" s="19" t="e">
        <v>#VALUE!</v>
      </c>
      <c r="M85" s="19" t="e">
        <v>#VALUE!</v>
      </c>
      <c r="N85" s="19" t="e">
        <v>#VALUE!</v>
      </c>
      <c r="O85" s="19" t="e">
        <v>#VALUE!</v>
      </c>
      <c r="P85" s="19" t="e">
        <v>#VALUE!</v>
      </c>
      <c r="Q85" s="19" t="e">
        <v>#VALUE!</v>
      </c>
      <c r="R85" s="19" t="e">
        <v>#VALUE!</v>
      </c>
      <c r="S85" s="19" t="e">
        <v>#VALUE!</v>
      </c>
      <c r="T85" s="19" t="e">
        <v>#VALUE!</v>
      </c>
      <c r="U85" s="19" t="e">
        <v>#VALUE!</v>
      </c>
      <c r="V85" s="19" t="e">
        <v>#VALUE!</v>
      </c>
      <c r="W85" s="19" t="e">
        <v>#VALUE!</v>
      </c>
      <c r="X85" s="19" t="e">
        <v>#VALUE!</v>
      </c>
      <c r="Y85" s="19" t="e">
        <v>#VALUE!</v>
      </c>
      <c r="Z85" s="19" t="e">
        <v>#VALUE!</v>
      </c>
      <c r="AA85" s="19" t="e">
        <v>#VALUE!</v>
      </c>
      <c r="AB85" s="19" t="e">
        <v>#VALUE!</v>
      </c>
      <c r="AC85" s="19" t="e">
        <v>#VALUE!</v>
      </c>
      <c r="AD85" s="19" t="e">
        <v>#VALUE!</v>
      </c>
      <c r="AE85" s="19" t="e">
        <v>#VALUE!</v>
      </c>
      <c r="AF85" s="19" t="e">
        <v>#VALUE!</v>
      </c>
      <c r="AG85" s="19" t="e">
        <v>#VALUE!</v>
      </c>
      <c r="AH85" s="19" t="e">
        <v>#VALUE!</v>
      </c>
      <c r="AI85" s="19" t="e">
        <v>#VALUE!</v>
      </c>
      <c r="AJ85" s="19" t="e">
        <v>#VALUE!</v>
      </c>
      <c r="AK85" s="19" t="e">
        <v>#VALUE!</v>
      </c>
      <c r="AL85" s="19" t="e">
        <v>#VALUE!</v>
      </c>
      <c r="AM85" s="19" t="e">
        <v>#VALUE!</v>
      </c>
      <c r="AN85" s="19" t="e">
        <v>#VALUE!</v>
      </c>
      <c r="AO85" s="19" t="e">
        <v>#VALUE!</v>
      </c>
      <c r="AP85" s="19" t="e">
        <v>#VALUE!</v>
      </c>
      <c r="AQ85" s="19" t="e">
        <v>#VALUE!</v>
      </c>
      <c r="AR85" s="19" t="e">
        <v>#VALUE!</v>
      </c>
      <c r="AS85" s="19" t="e">
        <v>#VALUE!</v>
      </c>
      <c r="AT85" s="19" t="e">
        <v>#VALUE!</v>
      </c>
      <c r="AU85" s="19" t="e">
        <v>#VALUE!</v>
      </c>
      <c r="AV85" s="19" t="e">
        <v>#VALUE!</v>
      </c>
      <c r="AW85" s="19" t="e">
        <v>#VALUE!</v>
      </c>
      <c r="AX85" s="19" t="e">
        <v>#VALUE!</v>
      </c>
      <c r="AY85" s="19" t="e">
        <v>#VALUE!</v>
      </c>
      <c r="AZ85" s="19" t="e">
        <v>#VALUE!</v>
      </c>
      <c r="BA85" s="19"/>
    </row>
    <row r="86" spans="2:53">
      <c r="B86" t="s">
        <v>51</v>
      </c>
      <c r="C86" s="19" t="e">
        <v>#VALUE!</v>
      </c>
      <c r="D86" s="19" t="e">
        <v>#VALUE!</v>
      </c>
      <c r="E86" s="19" t="e">
        <v>#VALUE!</v>
      </c>
      <c r="F86" s="19" t="e">
        <v>#VALUE!</v>
      </c>
      <c r="G86" s="19" t="e">
        <v>#VALUE!</v>
      </c>
      <c r="H86" s="19" t="e">
        <v>#VALUE!</v>
      </c>
      <c r="I86" s="19" t="e">
        <v>#VALUE!</v>
      </c>
      <c r="J86" s="19" t="e">
        <v>#VALUE!</v>
      </c>
      <c r="K86" s="19" t="e">
        <v>#VALUE!</v>
      </c>
      <c r="L86" s="19" t="e">
        <v>#VALUE!</v>
      </c>
      <c r="M86" s="19" t="e">
        <v>#VALUE!</v>
      </c>
      <c r="N86" s="19" t="e">
        <v>#VALUE!</v>
      </c>
      <c r="O86" s="19" t="e">
        <v>#VALUE!</v>
      </c>
      <c r="P86" s="19" t="e">
        <v>#VALUE!</v>
      </c>
      <c r="Q86" s="19" t="e">
        <v>#VALUE!</v>
      </c>
      <c r="R86" s="19" t="e">
        <v>#VALUE!</v>
      </c>
      <c r="S86" s="19" t="e">
        <v>#VALUE!</v>
      </c>
      <c r="T86" s="19" t="e">
        <v>#VALUE!</v>
      </c>
      <c r="U86" s="19" t="e">
        <v>#VALUE!</v>
      </c>
      <c r="V86" s="19" t="e">
        <v>#VALUE!</v>
      </c>
      <c r="W86" s="19" t="e">
        <v>#VALUE!</v>
      </c>
      <c r="X86" s="19" t="e">
        <v>#VALUE!</v>
      </c>
      <c r="Y86" s="19" t="e">
        <v>#VALUE!</v>
      </c>
      <c r="Z86" s="19" t="e">
        <v>#VALUE!</v>
      </c>
      <c r="AA86" s="19" t="e">
        <v>#VALUE!</v>
      </c>
      <c r="AB86" s="19" t="e">
        <v>#VALUE!</v>
      </c>
      <c r="AC86" s="19" t="e">
        <v>#VALUE!</v>
      </c>
      <c r="AD86" s="19" t="e">
        <v>#VALUE!</v>
      </c>
      <c r="AE86" s="19" t="e">
        <v>#VALUE!</v>
      </c>
      <c r="AF86" s="19" t="e">
        <v>#VALUE!</v>
      </c>
      <c r="AG86" s="19" t="e">
        <v>#VALUE!</v>
      </c>
      <c r="AH86" s="19" t="e">
        <v>#VALUE!</v>
      </c>
      <c r="AI86" s="19" t="e">
        <v>#VALUE!</v>
      </c>
      <c r="AJ86" s="19" t="e">
        <v>#VALUE!</v>
      </c>
      <c r="AK86" s="19" t="e">
        <v>#VALUE!</v>
      </c>
      <c r="AL86" s="19" t="e">
        <v>#VALUE!</v>
      </c>
      <c r="AM86" s="19" t="e">
        <v>#VALUE!</v>
      </c>
      <c r="AN86" s="19" t="e">
        <v>#VALUE!</v>
      </c>
      <c r="AO86" s="19" t="e">
        <v>#VALUE!</v>
      </c>
      <c r="AP86" s="19" t="e">
        <v>#VALUE!</v>
      </c>
      <c r="AQ86" s="19" t="e">
        <v>#VALUE!</v>
      </c>
      <c r="AR86" s="19" t="e">
        <v>#VALUE!</v>
      </c>
      <c r="AS86" s="19" t="e">
        <v>#VALUE!</v>
      </c>
      <c r="AT86" s="19" t="e">
        <v>#VALUE!</v>
      </c>
      <c r="AU86" s="19" t="e">
        <v>#VALUE!</v>
      </c>
      <c r="AV86" s="19" t="e">
        <v>#VALUE!</v>
      </c>
      <c r="AW86" s="19" t="e">
        <v>#VALUE!</v>
      </c>
      <c r="AX86" s="19" t="e">
        <v>#VALUE!</v>
      </c>
      <c r="AY86" s="19" t="e">
        <v>#VALUE!</v>
      </c>
      <c r="AZ86" s="19" t="e">
        <v>#VALUE!</v>
      </c>
      <c r="BA86" s="19"/>
    </row>
    <row r="87" spans="2:53">
      <c r="B87" t="s">
        <v>52</v>
      </c>
      <c r="C87" s="19" t="e">
        <v>#VALUE!</v>
      </c>
      <c r="D87" s="19" t="e">
        <v>#VALUE!</v>
      </c>
      <c r="E87" s="19" t="e">
        <v>#VALUE!</v>
      </c>
      <c r="F87" s="19" t="e">
        <v>#VALUE!</v>
      </c>
      <c r="G87" s="19" t="e">
        <v>#VALUE!</v>
      </c>
      <c r="H87" s="19" t="e">
        <v>#VALUE!</v>
      </c>
      <c r="I87" s="19" t="e">
        <v>#VALUE!</v>
      </c>
      <c r="J87" s="19" t="e">
        <v>#VALUE!</v>
      </c>
      <c r="K87" s="19" t="e">
        <v>#VALUE!</v>
      </c>
      <c r="L87" s="19" t="e">
        <v>#VALUE!</v>
      </c>
      <c r="M87" s="19" t="e">
        <v>#VALUE!</v>
      </c>
      <c r="N87" s="19" t="e">
        <v>#VALUE!</v>
      </c>
      <c r="O87" s="19" t="e">
        <v>#VALUE!</v>
      </c>
      <c r="P87" s="19" t="e">
        <v>#VALUE!</v>
      </c>
      <c r="Q87" s="19" t="e">
        <v>#VALUE!</v>
      </c>
      <c r="R87" s="19" t="e">
        <v>#VALUE!</v>
      </c>
      <c r="S87" s="19" t="e">
        <v>#VALUE!</v>
      </c>
      <c r="T87" s="19" t="e">
        <v>#VALUE!</v>
      </c>
      <c r="U87" s="19" t="e">
        <v>#VALUE!</v>
      </c>
      <c r="V87" s="19" t="e">
        <v>#VALUE!</v>
      </c>
      <c r="W87" s="19" t="e">
        <v>#VALUE!</v>
      </c>
      <c r="X87" s="19" t="e">
        <v>#VALUE!</v>
      </c>
      <c r="Y87" s="19" t="e">
        <v>#VALUE!</v>
      </c>
      <c r="Z87" s="19" t="e">
        <v>#VALUE!</v>
      </c>
      <c r="AA87" s="19" t="e">
        <v>#VALUE!</v>
      </c>
      <c r="AB87" s="19" t="e">
        <v>#VALUE!</v>
      </c>
      <c r="AC87" s="19" t="e">
        <v>#VALUE!</v>
      </c>
      <c r="AD87" s="19" t="e">
        <v>#VALUE!</v>
      </c>
      <c r="AE87" s="19" t="e">
        <v>#VALUE!</v>
      </c>
      <c r="AF87" s="19" t="e">
        <v>#VALUE!</v>
      </c>
      <c r="AG87" s="19" t="e">
        <v>#VALUE!</v>
      </c>
      <c r="AH87" s="19" t="e">
        <v>#VALUE!</v>
      </c>
      <c r="AI87" s="19" t="e">
        <v>#VALUE!</v>
      </c>
      <c r="AJ87" s="19" t="e">
        <v>#VALUE!</v>
      </c>
      <c r="AK87" s="19" t="e">
        <v>#VALUE!</v>
      </c>
      <c r="AL87" s="19" t="e">
        <v>#VALUE!</v>
      </c>
      <c r="AM87" s="19" t="e">
        <v>#VALUE!</v>
      </c>
      <c r="AN87" s="19" t="e">
        <v>#VALUE!</v>
      </c>
      <c r="AO87" s="19" t="e">
        <v>#VALUE!</v>
      </c>
      <c r="AP87" s="19" t="e">
        <v>#VALUE!</v>
      </c>
      <c r="AQ87" s="19" t="e">
        <v>#VALUE!</v>
      </c>
      <c r="AR87" s="19" t="e">
        <v>#VALUE!</v>
      </c>
      <c r="AS87" s="19" t="e">
        <v>#VALUE!</v>
      </c>
      <c r="AT87" s="19" t="e">
        <v>#VALUE!</v>
      </c>
      <c r="AU87" s="19" t="e">
        <v>#VALUE!</v>
      </c>
      <c r="AV87" s="19" t="e">
        <v>#VALUE!</v>
      </c>
      <c r="AW87" s="19" t="e">
        <v>#VALUE!</v>
      </c>
      <c r="AX87" s="19" t="e">
        <v>#VALUE!</v>
      </c>
      <c r="AY87" s="19" t="e">
        <v>#VALUE!</v>
      </c>
      <c r="AZ87" s="19" t="e">
        <v>#VALUE!</v>
      </c>
      <c r="BA87" s="19"/>
    </row>
    <row r="88" spans="2:53">
      <c r="B88" t="s">
        <v>53</v>
      </c>
      <c r="C88" s="19" t="e">
        <v>#VALUE!</v>
      </c>
      <c r="D88" s="19" t="e">
        <v>#VALUE!</v>
      </c>
      <c r="E88" s="19" t="e">
        <v>#VALUE!</v>
      </c>
      <c r="F88" s="19" t="e">
        <v>#VALUE!</v>
      </c>
      <c r="G88" s="19" t="e">
        <v>#VALUE!</v>
      </c>
      <c r="H88" s="19" t="e">
        <v>#VALUE!</v>
      </c>
      <c r="I88" s="19" t="e">
        <v>#VALUE!</v>
      </c>
      <c r="J88" s="19" t="e">
        <v>#VALUE!</v>
      </c>
      <c r="K88" s="19" t="e">
        <v>#VALUE!</v>
      </c>
      <c r="L88" s="19" t="e">
        <v>#VALUE!</v>
      </c>
      <c r="M88" s="19" t="e">
        <v>#VALUE!</v>
      </c>
      <c r="N88" s="19" t="e">
        <v>#VALUE!</v>
      </c>
      <c r="O88" s="19" t="e">
        <v>#VALUE!</v>
      </c>
      <c r="P88" s="19" t="e">
        <v>#VALUE!</v>
      </c>
      <c r="Q88" s="19" t="e">
        <v>#VALUE!</v>
      </c>
      <c r="R88" s="19" t="e">
        <v>#VALUE!</v>
      </c>
      <c r="S88" s="19" t="e">
        <v>#VALUE!</v>
      </c>
      <c r="T88" s="19" t="e">
        <v>#VALUE!</v>
      </c>
      <c r="U88" s="19" t="e">
        <v>#VALUE!</v>
      </c>
      <c r="V88" s="19" t="e">
        <v>#VALUE!</v>
      </c>
      <c r="W88" s="19" t="e">
        <v>#VALUE!</v>
      </c>
      <c r="X88" s="19" t="e">
        <v>#VALUE!</v>
      </c>
      <c r="Y88" s="19" t="e">
        <v>#VALUE!</v>
      </c>
      <c r="Z88" s="19" t="e">
        <v>#VALUE!</v>
      </c>
      <c r="AA88" s="19" t="e">
        <v>#VALUE!</v>
      </c>
      <c r="AB88" s="19" t="e">
        <v>#VALUE!</v>
      </c>
      <c r="AC88" s="19" t="e">
        <v>#VALUE!</v>
      </c>
      <c r="AD88" s="19" t="e">
        <v>#VALUE!</v>
      </c>
      <c r="AE88" s="19" t="e">
        <v>#VALUE!</v>
      </c>
      <c r="AF88" s="19" t="e">
        <v>#VALUE!</v>
      </c>
      <c r="AG88" s="19" t="e">
        <v>#VALUE!</v>
      </c>
      <c r="AH88" s="19" t="e">
        <v>#VALUE!</v>
      </c>
      <c r="AI88" s="19" t="e">
        <v>#VALUE!</v>
      </c>
      <c r="AJ88" s="19" t="e">
        <v>#VALUE!</v>
      </c>
      <c r="AK88" s="19" t="e">
        <v>#VALUE!</v>
      </c>
      <c r="AL88" s="19" t="e">
        <v>#VALUE!</v>
      </c>
      <c r="AM88" s="19" t="e">
        <v>#VALUE!</v>
      </c>
      <c r="AN88" s="19" t="e">
        <v>#VALUE!</v>
      </c>
      <c r="AO88" s="19" t="e">
        <v>#VALUE!</v>
      </c>
      <c r="AP88" s="19" t="e">
        <v>#VALUE!</v>
      </c>
      <c r="AQ88" s="19" t="e">
        <v>#VALUE!</v>
      </c>
      <c r="AR88" s="19" t="e">
        <v>#VALUE!</v>
      </c>
      <c r="AS88" s="19" t="e">
        <v>#VALUE!</v>
      </c>
      <c r="AT88" s="19" t="e">
        <v>#VALUE!</v>
      </c>
      <c r="AU88" s="19" t="e">
        <v>#VALUE!</v>
      </c>
      <c r="AV88" s="19" t="e">
        <v>#VALUE!</v>
      </c>
      <c r="AW88" s="19" t="e">
        <v>#VALUE!</v>
      </c>
      <c r="AX88" s="19" t="e">
        <v>#VALUE!</v>
      </c>
      <c r="AY88" s="19" t="e">
        <v>#VALUE!</v>
      </c>
      <c r="AZ88" s="19" t="e">
        <v>#VALUE!</v>
      </c>
      <c r="BA88" s="19"/>
    </row>
    <row r="89" spans="2:53">
      <c r="B89" t="s">
        <v>54</v>
      </c>
      <c r="C89" s="19" t="e">
        <v>#VALUE!</v>
      </c>
      <c r="D89" s="19" t="e">
        <v>#VALUE!</v>
      </c>
      <c r="E89" s="19" t="e">
        <v>#VALUE!</v>
      </c>
      <c r="F89" s="19" t="e">
        <v>#VALUE!</v>
      </c>
      <c r="G89" s="19" t="e">
        <v>#VALUE!</v>
      </c>
      <c r="H89" s="19" t="e">
        <v>#VALUE!</v>
      </c>
      <c r="I89" s="19" t="e">
        <v>#VALUE!</v>
      </c>
      <c r="J89" s="19" t="e">
        <v>#VALUE!</v>
      </c>
      <c r="K89" s="19" t="e">
        <v>#VALUE!</v>
      </c>
      <c r="L89" s="19" t="e">
        <v>#VALUE!</v>
      </c>
      <c r="M89" s="19" t="e">
        <v>#VALUE!</v>
      </c>
      <c r="N89" s="19" t="e">
        <v>#VALUE!</v>
      </c>
      <c r="O89" s="19" t="e">
        <v>#VALUE!</v>
      </c>
      <c r="P89" s="19" t="e">
        <v>#VALUE!</v>
      </c>
      <c r="Q89" s="19" t="e">
        <v>#VALUE!</v>
      </c>
      <c r="R89" s="19" t="e">
        <v>#VALUE!</v>
      </c>
      <c r="S89" s="19" t="e">
        <v>#VALUE!</v>
      </c>
      <c r="T89" s="19" t="e">
        <v>#VALUE!</v>
      </c>
      <c r="U89" s="19" t="e">
        <v>#VALUE!</v>
      </c>
      <c r="V89" s="19" t="e">
        <v>#VALUE!</v>
      </c>
      <c r="W89" s="19" t="e">
        <v>#VALUE!</v>
      </c>
      <c r="X89" s="19" t="e">
        <v>#VALUE!</v>
      </c>
      <c r="Y89" s="19" t="e">
        <v>#VALUE!</v>
      </c>
      <c r="Z89" s="19" t="e">
        <v>#VALUE!</v>
      </c>
      <c r="AA89" s="19" t="e">
        <v>#VALUE!</v>
      </c>
      <c r="AB89" s="19" t="e">
        <v>#VALUE!</v>
      </c>
      <c r="AC89" s="19" t="e">
        <v>#VALUE!</v>
      </c>
      <c r="AD89" s="19" t="e">
        <v>#VALUE!</v>
      </c>
      <c r="AE89" s="19" t="e">
        <v>#VALUE!</v>
      </c>
      <c r="AF89" s="19" t="e">
        <v>#VALUE!</v>
      </c>
      <c r="AG89" s="19" t="e">
        <v>#VALUE!</v>
      </c>
      <c r="AH89" s="19" t="e">
        <v>#VALUE!</v>
      </c>
      <c r="AI89" s="19" t="e">
        <v>#VALUE!</v>
      </c>
      <c r="AJ89" s="19" t="e">
        <v>#VALUE!</v>
      </c>
      <c r="AK89" s="19" t="e">
        <v>#VALUE!</v>
      </c>
      <c r="AL89" s="19" t="e">
        <v>#VALUE!</v>
      </c>
      <c r="AM89" s="19" t="e">
        <v>#VALUE!</v>
      </c>
      <c r="AN89" s="19" t="e">
        <v>#VALUE!</v>
      </c>
      <c r="AO89" s="19" t="e">
        <v>#VALUE!</v>
      </c>
      <c r="AP89" s="19" t="e">
        <v>#VALUE!</v>
      </c>
      <c r="AQ89" s="19" t="e">
        <v>#VALUE!</v>
      </c>
      <c r="AR89" s="19" t="e">
        <v>#VALUE!</v>
      </c>
      <c r="AS89" s="19" t="e">
        <v>#VALUE!</v>
      </c>
      <c r="AT89" s="19" t="e">
        <v>#VALUE!</v>
      </c>
      <c r="AU89" s="19" t="e">
        <v>#VALUE!</v>
      </c>
      <c r="AV89" s="19" t="e">
        <v>#VALUE!</v>
      </c>
      <c r="AW89" s="19" t="e">
        <v>#VALUE!</v>
      </c>
      <c r="AX89" s="19" t="e">
        <v>#VALUE!</v>
      </c>
      <c r="AY89" s="19" t="e">
        <v>#VALUE!</v>
      </c>
      <c r="AZ89" s="19" t="e">
        <v>#VALUE!</v>
      </c>
      <c r="BA89" s="19"/>
    </row>
    <row r="90" spans="2:53">
      <c r="B90" t="s">
        <v>55</v>
      </c>
      <c r="C90" s="19" t="e">
        <v>#VALUE!</v>
      </c>
      <c r="D90" s="19" t="e">
        <v>#VALUE!</v>
      </c>
      <c r="E90" s="19" t="e">
        <v>#VALUE!</v>
      </c>
      <c r="F90" s="19" t="e">
        <v>#VALUE!</v>
      </c>
      <c r="G90" s="19" t="e">
        <v>#VALUE!</v>
      </c>
      <c r="H90" s="19" t="e">
        <v>#VALUE!</v>
      </c>
      <c r="I90" s="19" t="e">
        <v>#VALUE!</v>
      </c>
      <c r="J90" s="19" t="e">
        <v>#VALUE!</v>
      </c>
      <c r="K90" s="19" t="e">
        <v>#VALUE!</v>
      </c>
      <c r="L90" s="19" t="e">
        <v>#VALUE!</v>
      </c>
      <c r="M90" s="19" t="e">
        <v>#VALUE!</v>
      </c>
      <c r="N90" s="19" t="e">
        <v>#VALUE!</v>
      </c>
      <c r="O90" s="19" t="e">
        <v>#VALUE!</v>
      </c>
      <c r="P90" s="19" t="e">
        <v>#VALUE!</v>
      </c>
      <c r="Q90" s="19" t="e">
        <v>#VALUE!</v>
      </c>
      <c r="R90" s="19" t="e">
        <v>#VALUE!</v>
      </c>
      <c r="S90" s="19" t="e">
        <v>#VALUE!</v>
      </c>
      <c r="T90" s="19" t="e">
        <v>#VALUE!</v>
      </c>
      <c r="U90" s="19" t="e">
        <v>#VALUE!</v>
      </c>
      <c r="V90" s="19" t="e">
        <v>#VALUE!</v>
      </c>
      <c r="W90" s="19" t="e">
        <v>#VALUE!</v>
      </c>
      <c r="X90" s="19" t="e">
        <v>#VALUE!</v>
      </c>
      <c r="Y90" s="19" t="e">
        <v>#VALUE!</v>
      </c>
      <c r="Z90" s="19" t="e">
        <v>#VALUE!</v>
      </c>
      <c r="AA90" s="19" t="e">
        <v>#VALUE!</v>
      </c>
      <c r="AB90" s="19" t="e">
        <v>#VALUE!</v>
      </c>
      <c r="AC90" s="19" t="e">
        <v>#VALUE!</v>
      </c>
      <c r="AD90" s="19" t="e">
        <v>#VALUE!</v>
      </c>
      <c r="AE90" s="26" t="e">
        <v>#VALUE!</v>
      </c>
      <c r="AF90" s="19" t="e">
        <v>#VALUE!</v>
      </c>
      <c r="AG90" s="19" t="e">
        <v>#VALUE!</v>
      </c>
      <c r="AH90" s="19" t="e">
        <v>#VALUE!</v>
      </c>
      <c r="AI90" s="19" t="e">
        <v>#VALUE!</v>
      </c>
      <c r="AJ90" s="19" t="e">
        <v>#VALUE!</v>
      </c>
      <c r="AK90" s="19" t="e">
        <v>#VALUE!</v>
      </c>
      <c r="AL90" s="19" t="e">
        <v>#VALUE!</v>
      </c>
      <c r="AM90" s="19" t="e">
        <v>#VALUE!</v>
      </c>
      <c r="AN90" s="19" t="e">
        <v>#VALUE!</v>
      </c>
      <c r="AO90" s="19" t="e">
        <v>#VALUE!</v>
      </c>
      <c r="AP90" s="19" t="e">
        <v>#VALUE!</v>
      </c>
      <c r="AQ90" s="19" t="e">
        <v>#VALUE!</v>
      </c>
      <c r="AR90" s="19" t="e">
        <v>#VALUE!</v>
      </c>
      <c r="AS90" s="19" t="e">
        <v>#VALUE!</v>
      </c>
      <c r="AT90" s="19" t="e">
        <v>#VALUE!</v>
      </c>
      <c r="AU90" s="19" t="e">
        <v>#VALUE!</v>
      </c>
      <c r="AV90" s="19" t="e">
        <v>#VALUE!</v>
      </c>
      <c r="AW90" s="19" t="e">
        <v>#VALUE!</v>
      </c>
      <c r="AX90" s="19" t="e">
        <v>#VALUE!</v>
      </c>
      <c r="AY90" s="19" t="e">
        <v>#VALUE!</v>
      </c>
      <c r="AZ90" s="19" t="e">
        <v>#VALUE!</v>
      </c>
      <c r="BA90" s="19"/>
    </row>
    <row r="91" spans="2:53">
      <c r="B91" t="s">
        <v>56</v>
      </c>
      <c r="C91" s="19" t="e">
        <v>#VALUE!</v>
      </c>
      <c r="D91" s="19" t="e">
        <v>#VALUE!</v>
      </c>
      <c r="E91" s="19" t="e">
        <v>#VALUE!</v>
      </c>
      <c r="F91" s="19" t="e">
        <v>#VALUE!</v>
      </c>
      <c r="G91" s="19" t="e">
        <v>#VALUE!</v>
      </c>
      <c r="H91" s="19" t="e">
        <v>#VALUE!</v>
      </c>
      <c r="I91" s="19" t="e">
        <v>#VALUE!</v>
      </c>
      <c r="J91" s="19" t="e">
        <v>#VALUE!</v>
      </c>
      <c r="K91" s="19" t="e">
        <v>#VALUE!</v>
      </c>
      <c r="L91" s="19" t="e">
        <v>#VALUE!</v>
      </c>
      <c r="M91" s="19" t="e">
        <v>#VALUE!</v>
      </c>
      <c r="N91" s="19" t="e">
        <v>#VALUE!</v>
      </c>
      <c r="O91" s="19" t="e">
        <v>#VALUE!</v>
      </c>
      <c r="P91" s="19" t="e">
        <v>#VALUE!</v>
      </c>
      <c r="Q91" s="19" t="e">
        <v>#VALUE!</v>
      </c>
      <c r="R91" s="19" t="e">
        <v>#VALUE!</v>
      </c>
      <c r="S91" s="19" t="e">
        <v>#VALUE!</v>
      </c>
      <c r="T91" s="19" t="e">
        <v>#VALUE!</v>
      </c>
      <c r="U91" s="19" t="e">
        <v>#VALUE!</v>
      </c>
      <c r="V91" s="19" t="e">
        <v>#VALUE!</v>
      </c>
      <c r="W91" s="19" t="e">
        <v>#VALUE!</v>
      </c>
      <c r="X91" s="19" t="e">
        <v>#VALUE!</v>
      </c>
      <c r="Y91" s="19" t="e">
        <v>#VALUE!</v>
      </c>
      <c r="Z91" s="19" t="e">
        <v>#VALUE!</v>
      </c>
      <c r="AA91" s="19" t="e">
        <v>#VALUE!</v>
      </c>
      <c r="AB91" s="19" t="e">
        <v>#VALUE!</v>
      </c>
      <c r="AC91" s="19" t="e">
        <v>#VALUE!</v>
      </c>
      <c r="AD91" s="19" t="e">
        <v>#VALUE!</v>
      </c>
      <c r="AE91" s="19" t="e">
        <v>#VALUE!</v>
      </c>
      <c r="AF91" s="19" t="e">
        <v>#VALUE!</v>
      </c>
      <c r="AG91" s="19" t="e">
        <v>#VALUE!</v>
      </c>
      <c r="AH91" s="19" t="e">
        <v>#VALUE!</v>
      </c>
      <c r="AI91" s="19" t="e">
        <v>#VALUE!</v>
      </c>
      <c r="AJ91" s="19" t="e">
        <v>#VALUE!</v>
      </c>
      <c r="AK91" s="19" t="e">
        <v>#VALUE!</v>
      </c>
      <c r="AL91" s="19" t="e">
        <v>#VALUE!</v>
      </c>
      <c r="AM91" s="19" t="e">
        <v>#VALUE!</v>
      </c>
      <c r="AN91" s="19" t="e">
        <v>#VALUE!</v>
      </c>
      <c r="AO91" s="19" t="e">
        <v>#VALUE!</v>
      </c>
      <c r="AP91" s="19" t="e">
        <v>#VALUE!</v>
      </c>
      <c r="AQ91" s="19" t="e">
        <v>#VALUE!</v>
      </c>
      <c r="AR91" s="19" t="e">
        <v>#VALUE!</v>
      </c>
      <c r="AS91" s="19" t="e">
        <v>#VALUE!</v>
      </c>
      <c r="AT91" s="19" t="e">
        <v>#VALUE!</v>
      </c>
      <c r="AU91" s="19" t="e">
        <v>#VALUE!</v>
      </c>
      <c r="AV91" s="19" t="e">
        <v>#VALUE!</v>
      </c>
      <c r="AW91" s="19" t="e">
        <v>#VALUE!</v>
      </c>
      <c r="AX91" s="19" t="e">
        <v>#VALUE!</v>
      </c>
      <c r="AY91" s="19" t="e">
        <v>#VALUE!</v>
      </c>
      <c r="AZ91" s="19" t="e">
        <v>#VALUE!</v>
      </c>
      <c r="BA91" s="19"/>
    </row>
    <row r="92" spans="2:53">
      <c r="B92" t="s">
        <v>57</v>
      </c>
      <c r="C92" s="19" t="e">
        <v>#VALUE!</v>
      </c>
      <c r="D92" s="19" t="e">
        <v>#VALUE!</v>
      </c>
      <c r="E92" s="19" t="e">
        <v>#VALUE!</v>
      </c>
      <c r="F92" s="19" t="e">
        <v>#VALUE!</v>
      </c>
      <c r="G92" s="19" t="e">
        <v>#VALUE!</v>
      </c>
      <c r="H92" s="19" t="e">
        <v>#VALUE!</v>
      </c>
      <c r="I92" s="19" t="e">
        <v>#VALUE!</v>
      </c>
      <c r="J92" s="19" t="e">
        <v>#VALUE!</v>
      </c>
      <c r="K92" s="19" t="e">
        <v>#VALUE!</v>
      </c>
      <c r="L92" s="19" t="e">
        <v>#VALUE!</v>
      </c>
      <c r="M92" s="19" t="e">
        <v>#VALUE!</v>
      </c>
      <c r="N92" s="19" t="e">
        <v>#VALUE!</v>
      </c>
      <c r="O92" s="19" t="e">
        <v>#VALUE!</v>
      </c>
      <c r="P92" s="19" t="e">
        <v>#VALUE!</v>
      </c>
      <c r="Q92" s="19" t="e">
        <v>#VALUE!</v>
      </c>
      <c r="R92" s="19" t="e">
        <v>#VALUE!</v>
      </c>
      <c r="S92" s="19" t="e">
        <v>#VALUE!</v>
      </c>
      <c r="T92" s="19" t="e">
        <v>#VALUE!</v>
      </c>
      <c r="U92" s="19" t="e">
        <v>#VALUE!</v>
      </c>
      <c r="V92" s="19" t="e">
        <v>#VALUE!</v>
      </c>
      <c r="W92" s="19" t="e">
        <v>#VALUE!</v>
      </c>
      <c r="X92" s="19" t="e">
        <v>#VALUE!</v>
      </c>
      <c r="Y92" s="19" t="e">
        <v>#VALUE!</v>
      </c>
      <c r="Z92" s="19" t="e">
        <v>#VALUE!</v>
      </c>
      <c r="AA92" s="19" t="e">
        <v>#VALUE!</v>
      </c>
      <c r="AB92" s="19" t="e">
        <v>#VALUE!</v>
      </c>
      <c r="AC92" s="19" t="e">
        <v>#VALUE!</v>
      </c>
      <c r="AD92" s="19" t="e">
        <v>#VALUE!</v>
      </c>
      <c r="AE92" s="19" t="e">
        <v>#VALUE!</v>
      </c>
      <c r="AF92" s="19" t="e">
        <v>#VALUE!</v>
      </c>
      <c r="AG92" s="19" t="e">
        <v>#VALUE!</v>
      </c>
      <c r="AH92" s="19" t="e">
        <v>#VALUE!</v>
      </c>
      <c r="AI92" s="19" t="e">
        <v>#VALUE!</v>
      </c>
      <c r="AJ92" s="19" t="e">
        <v>#VALUE!</v>
      </c>
      <c r="AK92" s="19" t="e">
        <v>#VALUE!</v>
      </c>
      <c r="AL92" s="19" t="e">
        <v>#VALUE!</v>
      </c>
      <c r="AM92" s="19" t="e">
        <v>#VALUE!</v>
      </c>
      <c r="AN92" s="19" t="e">
        <v>#VALUE!</v>
      </c>
      <c r="AO92" s="19" t="e">
        <v>#VALUE!</v>
      </c>
      <c r="AP92" s="19" t="e">
        <v>#VALUE!</v>
      </c>
      <c r="AQ92" s="19" t="e">
        <v>#VALUE!</v>
      </c>
      <c r="AR92" s="19" t="e">
        <v>#VALUE!</v>
      </c>
      <c r="AS92" s="19" t="e">
        <v>#VALUE!</v>
      </c>
      <c r="AT92" s="19" t="e">
        <v>#VALUE!</v>
      </c>
      <c r="AU92" s="19" t="e">
        <v>#VALUE!</v>
      </c>
      <c r="AV92" s="19" t="e">
        <v>#VALUE!</v>
      </c>
      <c r="AW92" s="19" t="e">
        <v>#VALUE!</v>
      </c>
      <c r="AX92" s="19" t="e">
        <v>#VALUE!</v>
      </c>
      <c r="AY92" s="19" t="e">
        <v>#VALUE!</v>
      </c>
      <c r="AZ92" s="19" t="e">
        <v>#VALUE!</v>
      </c>
      <c r="BA92" s="19"/>
    </row>
    <row r="93" spans="2:53">
      <c r="B93" t="s">
        <v>58</v>
      </c>
      <c r="C93" s="19" t="e">
        <v>#VALUE!</v>
      </c>
      <c r="D93" s="19" t="e">
        <v>#VALUE!</v>
      </c>
      <c r="E93" s="19" t="e">
        <v>#VALUE!</v>
      </c>
      <c r="F93" s="19" t="e">
        <v>#VALUE!</v>
      </c>
      <c r="G93" s="19" t="e">
        <v>#VALUE!</v>
      </c>
      <c r="H93" s="19" t="e">
        <v>#VALUE!</v>
      </c>
      <c r="I93" s="19" t="e">
        <v>#VALUE!</v>
      </c>
      <c r="J93" s="19" t="e">
        <v>#VALUE!</v>
      </c>
      <c r="K93" s="19" t="e">
        <v>#VALUE!</v>
      </c>
      <c r="L93" s="19" t="e">
        <v>#VALUE!</v>
      </c>
      <c r="M93" s="19" t="e">
        <v>#VALUE!</v>
      </c>
      <c r="N93" s="19" t="e">
        <v>#VALUE!</v>
      </c>
      <c r="O93" s="19" t="e">
        <v>#VALUE!</v>
      </c>
      <c r="P93" s="19" t="e">
        <v>#VALUE!</v>
      </c>
      <c r="Q93" s="19" t="e">
        <v>#VALUE!</v>
      </c>
      <c r="R93" s="19" t="e">
        <v>#VALUE!</v>
      </c>
      <c r="S93" s="19" t="e">
        <v>#VALUE!</v>
      </c>
      <c r="T93" s="19" t="e">
        <v>#VALUE!</v>
      </c>
      <c r="U93" s="19" t="e">
        <v>#VALUE!</v>
      </c>
      <c r="V93" s="19" t="e">
        <v>#VALUE!</v>
      </c>
      <c r="W93" s="19" t="e">
        <v>#VALUE!</v>
      </c>
      <c r="X93" s="19" t="e">
        <v>#VALUE!</v>
      </c>
      <c r="Y93" s="19" t="e">
        <v>#VALUE!</v>
      </c>
      <c r="Z93" s="19" t="e">
        <v>#VALUE!</v>
      </c>
      <c r="AA93" s="19" t="e">
        <v>#VALUE!</v>
      </c>
      <c r="AB93" s="19" t="e">
        <v>#VALUE!</v>
      </c>
      <c r="AC93" s="19" t="e">
        <v>#VALUE!</v>
      </c>
      <c r="AD93" s="19" t="e">
        <v>#VALUE!</v>
      </c>
      <c r="AE93" s="19" t="e">
        <v>#VALUE!</v>
      </c>
      <c r="AF93" s="19" t="e">
        <v>#VALUE!</v>
      </c>
      <c r="AG93" s="19" t="e">
        <v>#VALUE!</v>
      </c>
      <c r="AH93" s="19" t="e">
        <v>#VALUE!</v>
      </c>
      <c r="AI93" s="19" t="e">
        <v>#VALUE!</v>
      </c>
      <c r="AJ93" s="19" t="e">
        <v>#VALUE!</v>
      </c>
      <c r="AK93" s="19" t="e">
        <v>#VALUE!</v>
      </c>
      <c r="AL93" s="19" t="e">
        <v>#VALUE!</v>
      </c>
      <c r="AM93" s="19" t="e">
        <v>#VALUE!</v>
      </c>
      <c r="AN93" s="19" t="e">
        <v>#VALUE!</v>
      </c>
      <c r="AO93" s="19" t="e">
        <v>#VALUE!</v>
      </c>
      <c r="AP93" s="19" t="e">
        <v>#VALUE!</v>
      </c>
      <c r="AQ93" s="19" t="e">
        <v>#VALUE!</v>
      </c>
      <c r="AR93" s="19" t="e">
        <v>#VALUE!</v>
      </c>
      <c r="AS93" s="19" t="e">
        <v>#VALUE!</v>
      </c>
      <c r="AT93" s="19" t="e">
        <v>#VALUE!</v>
      </c>
      <c r="AU93" s="19" t="e">
        <v>#VALUE!</v>
      </c>
      <c r="AV93" s="19" t="e">
        <v>#VALUE!</v>
      </c>
      <c r="AW93" s="19" t="e">
        <v>#VALUE!</v>
      </c>
      <c r="AX93" s="19" t="e">
        <v>#VALUE!</v>
      </c>
      <c r="AY93" s="19" t="e">
        <v>#VALUE!</v>
      </c>
      <c r="AZ93" s="19" t="e">
        <v>#VALUE!</v>
      </c>
      <c r="BA93" s="19"/>
    </row>
    <row r="94" spans="2:53">
      <c r="B94" t="s">
        <v>59</v>
      </c>
      <c r="C94" s="19" t="e">
        <v>#VALUE!</v>
      </c>
      <c r="D94" s="19" t="e">
        <v>#VALUE!</v>
      </c>
      <c r="E94" s="19" t="e">
        <v>#VALUE!</v>
      </c>
      <c r="F94" s="19" t="e">
        <v>#VALUE!</v>
      </c>
      <c r="G94" s="19" t="e">
        <v>#VALUE!</v>
      </c>
      <c r="H94" s="19" t="e">
        <v>#VALUE!</v>
      </c>
      <c r="I94" s="19" t="e">
        <v>#VALUE!</v>
      </c>
      <c r="J94" s="19" t="e">
        <v>#VALUE!</v>
      </c>
      <c r="K94" s="19" t="e">
        <v>#VALUE!</v>
      </c>
      <c r="L94" s="19" t="e">
        <v>#VALUE!</v>
      </c>
      <c r="M94" s="19" t="e">
        <v>#VALUE!</v>
      </c>
      <c r="N94" s="19" t="e">
        <v>#VALUE!</v>
      </c>
      <c r="O94" s="19" t="e">
        <v>#VALUE!</v>
      </c>
      <c r="P94" s="19" t="e">
        <v>#VALUE!</v>
      </c>
      <c r="Q94" s="19" t="e">
        <v>#VALUE!</v>
      </c>
      <c r="R94" s="19" t="e">
        <v>#VALUE!</v>
      </c>
      <c r="S94" s="19" t="e">
        <v>#VALUE!</v>
      </c>
      <c r="T94" s="19" t="e">
        <v>#VALUE!</v>
      </c>
      <c r="U94" s="19" t="e">
        <v>#VALUE!</v>
      </c>
      <c r="V94" s="19" t="e">
        <v>#VALUE!</v>
      </c>
      <c r="W94" s="19" t="e">
        <v>#VALUE!</v>
      </c>
      <c r="X94" s="19" t="e">
        <v>#VALUE!</v>
      </c>
      <c r="Y94" s="19" t="e">
        <v>#VALUE!</v>
      </c>
      <c r="Z94" s="19" t="e">
        <v>#VALUE!</v>
      </c>
      <c r="AA94" s="19" t="e">
        <v>#VALUE!</v>
      </c>
      <c r="AB94" s="19" t="e">
        <v>#VALUE!</v>
      </c>
      <c r="AC94" s="19" t="e">
        <v>#VALUE!</v>
      </c>
      <c r="AD94" s="19" t="e">
        <v>#VALUE!</v>
      </c>
      <c r="AE94" s="19" t="e">
        <v>#VALUE!</v>
      </c>
      <c r="AF94" s="19" t="e">
        <v>#VALUE!</v>
      </c>
      <c r="AG94" s="19" t="e">
        <v>#VALUE!</v>
      </c>
      <c r="AH94" s="19" t="e">
        <v>#VALUE!</v>
      </c>
      <c r="AI94" s="19" t="e">
        <v>#VALUE!</v>
      </c>
      <c r="AJ94" s="19" t="e">
        <v>#VALUE!</v>
      </c>
      <c r="AK94" s="19" t="e">
        <v>#VALUE!</v>
      </c>
      <c r="AL94" s="19" t="e">
        <v>#VALUE!</v>
      </c>
      <c r="AM94" s="19" t="e">
        <v>#VALUE!</v>
      </c>
      <c r="AN94" s="19" t="e">
        <v>#VALUE!</v>
      </c>
      <c r="AO94" s="19" t="e">
        <v>#VALUE!</v>
      </c>
      <c r="AP94" s="19" t="e">
        <v>#VALUE!</v>
      </c>
      <c r="AQ94" s="19" t="e">
        <v>#VALUE!</v>
      </c>
      <c r="AR94" s="19" t="e">
        <v>#VALUE!</v>
      </c>
      <c r="AS94" s="19" t="e">
        <v>#VALUE!</v>
      </c>
      <c r="AT94" s="19" t="e">
        <v>#VALUE!</v>
      </c>
      <c r="AU94" s="19" t="e">
        <v>#VALUE!</v>
      </c>
      <c r="AV94" s="19" t="e">
        <v>#VALUE!</v>
      </c>
      <c r="AW94" s="19" t="e">
        <v>#VALUE!</v>
      </c>
      <c r="AX94" s="19" t="e">
        <v>#VALUE!</v>
      </c>
      <c r="AY94" s="19" t="e">
        <v>#VALUE!</v>
      </c>
      <c r="AZ94" s="19" t="e">
        <v>#VALUE!</v>
      </c>
      <c r="BA94" s="19"/>
    </row>
    <row r="95" spans="2:53">
      <c r="B95" t="s">
        <v>60</v>
      </c>
      <c r="C95" s="19" t="e">
        <v>#VALUE!</v>
      </c>
      <c r="D95" s="19" t="e">
        <v>#VALUE!</v>
      </c>
      <c r="E95" s="19" t="e">
        <v>#VALUE!</v>
      </c>
      <c r="F95" s="19" t="e">
        <v>#VALUE!</v>
      </c>
      <c r="G95" s="19" t="e">
        <v>#VALUE!</v>
      </c>
      <c r="H95" s="19" t="e">
        <v>#VALUE!</v>
      </c>
      <c r="I95" s="19" t="e">
        <v>#VALUE!</v>
      </c>
      <c r="J95" s="19" t="e">
        <v>#VALUE!</v>
      </c>
      <c r="K95" s="19" t="e">
        <v>#VALUE!</v>
      </c>
      <c r="L95" s="19" t="e">
        <v>#VALUE!</v>
      </c>
      <c r="M95" s="19" t="e">
        <v>#VALUE!</v>
      </c>
      <c r="N95" s="19" t="e">
        <v>#VALUE!</v>
      </c>
      <c r="O95" s="19" t="e">
        <v>#VALUE!</v>
      </c>
      <c r="P95" s="19" t="e">
        <v>#VALUE!</v>
      </c>
      <c r="Q95" s="19" t="e">
        <v>#VALUE!</v>
      </c>
      <c r="R95" s="19" t="e">
        <v>#VALUE!</v>
      </c>
      <c r="S95" s="19" t="e">
        <v>#VALUE!</v>
      </c>
      <c r="T95" s="19" t="e">
        <v>#VALUE!</v>
      </c>
      <c r="U95" s="19" t="e">
        <v>#VALUE!</v>
      </c>
      <c r="V95" s="19" t="e">
        <v>#VALUE!</v>
      </c>
      <c r="W95" s="19" t="e">
        <v>#VALUE!</v>
      </c>
      <c r="X95" s="19" t="e">
        <v>#VALUE!</v>
      </c>
      <c r="Y95" s="19" t="e">
        <v>#VALUE!</v>
      </c>
      <c r="Z95" s="19" t="e">
        <v>#VALUE!</v>
      </c>
      <c r="AA95" s="19" t="e">
        <v>#VALUE!</v>
      </c>
      <c r="AB95" s="19" t="e">
        <v>#VALUE!</v>
      </c>
      <c r="AC95" s="19" t="e">
        <v>#VALUE!</v>
      </c>
      <c r="AD95" s="19" t="e">
        <v>#VALUE!</v>
      </c>
      <c r="AE95" s="19" t="e">
        <v>#VALUE!</v>
      </c>
      <c r="AF95" s="19" t="e">
        <v>#VALUE!</v>
      </c>
      <c r="AG95" s="19" t="e">
        <v>#VALUE!</v>
      </c>
      <c r="AH95" s="19" t="e">
        <v>#VALUE!</v>
      </c>
      <c r="AI95" s="19" t="e">
        <v>#VALUE!</v>
      </c>
      <c r="AJ95" s="19" t="e">
        <v>#VALUE!</v>
      </c>
      <c r="AK95" s="19" t="e">
        <v>#VALUE!</v>
      </c>
      <c r="AL95" s="19" t="e">
        <v>#VALUE!</v>
      </c>
      <c r="AM95" s="19" t="e">
        <v>#VALUE!</v>
      </c>
      <c r="AN95" s="19" t="e">
        <v>#VALUE!</v>
      </c>
      <c r="AO95" s="19" t="e">
        <v>#VALUE!</v>
      </c>
      <c r="AP95" s="19" t="e">
        <v>#VALUE!</v>
      </c>
      <c r="AQ95" s="19" t="e">
        <v>#VALUE!</v>
      </c>
      <c r="AR95" s="19" t="e">
        <v>#VALUE!</v>
      </c>
      <c r="AS95" s="19" t="e">
        <v>#VALUE!</v>
      </c>
      <c r="AT95" s="19" t="e">
        <v>#VALUE!</v>
      </c>
      <c r="AU95" s="19" t="e">
        <v>#VALUE!</v>
      </c>
      <c r="AV95" s="19" t="e">
        <v>#VALUE!</v>
      </c>
      <c r="AW95" s="19" t="e">
        <v>#VALUE!</v>
      </c>
      <c r="AX95" s="19" t="e">
        <v>#VALUE!</v>
      </c>
      <c r="AY95" s="19" t="e">
        <v>#VALUE!</v>
      </c>
      <c r="AZ95" s="19" t="e">
        <v>#VALUE!</v>
      </c>
      <c r="BA95" s="19"/>
    </row>
    <row r="96" spans="2:53">
      <c r="B96" t="s">
        <v>61</v>
      </c>
      <c r="C96" s="19" t="e">
        <v>#VALUE!</v>
      </c>
      <c r="D96" s="19" t="e">
        <v>#VALUE!</v>
      </c>
      <c r="E96" s="19" t="e">
        <v>#VALUE!</v>
      </c>
      <c r="F96" s="19" t="e">
        <v>#VALUE!</v>
      </c>
      <c r="G96" s="19" t="e">
        <v>#VALUE!</v>
      </c>
      <c r="H96" s="19" t="e">
        <v>#VALUE!</v>
      </c>
      <c r="I96" s="19" t="e">
        <v>#VALUE!</v>
      </c>
      <c r="J96" s="19" t="e">
        <v>#VALUE!</v>
      </c>
      <c r="K96" s="19" t="e">
        <v>#VALUE!</v>
      </c>
      <c r="L96" s="19" t="e">
        <v>#VALUE!</v>
      </c>
      <c r="M96" s="19" t="e">
        <v>#VALUE!</v>
      </c>
      <c r="N96" s="19" t="e">
        <v>#VALUE!</v>
      </c>
      <c r="O96" s="19" t="e">
        <v>#VALUE!</v>
      </c>
      <c r="P96" s="19" t="e">
        <v>#VALUE!</v>
      </c>
      <c r="Q96" s="19" t="e">
        <v>#VALUE!</v>
      </c>
      <c r="R96" s="19" t="e">
        <v>#VALUE!</v>
      </c>
      <c r="S96" s="19" t="e">
        <v>#VALUE!</v>
      </c>
      <c r="T96" s="19" t="e">
        <v>#VALUE!</v>
      </c>
      <c r="U96" s="19" t="e">
        <v>#VALUE!</v>
      </c>
      <c r="V96" s="19" t="e">
        <v>#VALUE!</v>
      </c>
      <c r="W96" s="19" t="e">
        <v>#VALUE!</v>
      </c>
      <c r="X96" s="19" t="e">
        <v>#VALUE!</v>
      </c>
      <c r="Y96" s="19" t="e">
        <v>#VALUE!</v>
      </c>
      <c r="Z96" s="19" t="e">
        <v>#VALUE!</v>
      </c>
      <c r="AA96" s="19" t="e">
        <v>#VALUE!</v>
      </c>
      <c r="AB96" s="19" t="e">
        <v>#VALUE!</v>
      </c>
      <c r="AC96" s="19" t="e">
        <v>#VALUE!</v>
      </c>
      <c r="AD96" s="19" t="e">
        <v>#VALUE!</v>
      </c>
      <c r="AE96" s="19" t="e">
        <v>#VALUE!</v>
      </c>
      <c r="AF96" s="19" t="e">
        <v>#VALUE!</v>
      </c>
      <c r="AG96" s="19" t="e">
        <v>#VALUE!</v>
      </c>
      <c r="AH96" s="19" t="e">
        <v>#VALUE!</v>
      </c>
      <c r="AI96" s="19" t="e">
        <v>#VALUE!</v>
      </c>
      <c r="AJ96" s="19" t="e">
        <v>#VALUE!</v>
      </c>
      <c r="AK96" s="19" t="e">
        <v>#VALUE!</v>
      </c>
      <c r="AL96" s="19" t="e">
        <v>#VALUE!</v>
      </c>
      <c r="AM96" s="19" t="e">
        <v>#VALUE!</v>
      </c>
      <c r="AN96" s="19" t="e">
        <v>#VALUE!</v>
      </c>
      <c r="AO96" s="19" t="e">
        <v>#VALUE!</v>
      </c>
      <c r="AP96" s="19" t="e">
        <v>#VALUE!</v>
      </c>
      <c r="AQ96" s="19" t="e">
        <v>#VALUE!</v>
      </c>
      <c r="AR96" s="19" t="e">
        <v>#VALUE!</v>
      </c>
      <c r="AS96" s="19" t="e">
        <v>#VALUE!</v>
      </c>
      <c r="AT96" s="19" t="e">
        <v>#VALUE!</v>
      </c>
      <c r="AU96" s="19" t="e">
        <v>#VALUE!</v>
      </c>
      <c r="AV96" s="19" t="e">
        <v>#VALUE!</v>
      </c>
      <c r="AW96" s="19" t="e">
        <v>#VALUE!</v>
      </c>
      <c r="AX96" s="19" t="e">
        <v>#VALUE!</v>
      </c>
      <c r="AY96" s="19" t="e">
        <v>#VALUE!</v>
      </c>
      <c r="AZ96" s="19" t="e">
        <v>#VALUE!</v>
      </c>
      <c r="BA96" s="19"/>
    </row>
    <row r="97" spans="2:53">
      <c r="B97" t="s">
        <v>62</v>
      </c>
      <c r="C97" s="19" t="e">
        <v>#VALUE!</v>
      </c>
      <c r="D97" s="19" t="e">
        <v>#VALUE!</v>
      </c>
      <c r="E97" s="19" t="e">
        <v>#VALUE!</v>
      </c>
      <c r="F97" s="19" t="e">
        <v>#VALUE!</v>
      </c>
      <c r="G97" s="19" t="e">
        <v>#VALUE!</v>
      </c>
      <c r="H97" s="19" t="e">
        <v>#VALUE!</v>
      </c>
      <c r="I97" s="19" t="e">
        <v>#VALUE!</v>
      </c>
      <c r="J97" s="19" t="e">
        <v>#VALUE!</v>
      </c>
      <c r="K97" s="19" t="e">
        <v>#VALUE!</v>
      </c>
      <c r="L97" s="19" t="e">
        <v>#VALUE!</v>
      </c>
      <c r="M97" s="19" t="e">
        <v>#VALUE!</v>
      </c>
      <c r="N97" s="19" t="e">
        <v>#VALUE!</v>
      </c>
      <c r="O97" s="19" t="e">
        <v>#VALUE!</v>
      </c>
      <c r="P97" s="19" t="e">
        <v>#VALUE!</v>
      </c>
      <c r="Q97" s="19" t="e">
        <v>#VALUE!</v>
      </c>
      <c r="R97" s="19" t="e">
        <v>#VALUE!</v>
      </c>
      <c r="S97" s="19" t="e">
        <v>#VALUE!</v>
      </c>
      <c r="T97" s="19" t="e">
        <v>#VALUE!</v>
      </c>
      <c r="U97" s="19" t="e">
        <v>#VALUE!</v>
      </c>
      <c r="V97" s="19" t="e">
        <v>#VALUE!</v>
      </c>
      <c r="W97" s="19" t="e">
        <v>#VALUE!</v>
      </c>
      <c r="X97" s="19" t="e">
        <v>#VALUE!</v>
      </c>
      <c r="Y97" s="19" t="e">
        <v>#VALUE!</v>
      </c>
      <c r="Z97" s="19" t="e">
        <v>#VALUE!</v>
      </c>
      <c r="AA97" s="19" t="e">
        <v>#VALUE!</v>
      </c>
      <c r="AB97" s="19" t="e">
        <v>#VALUE!</v>
      </c>
      <c r="AC97" s="19" t="e">
        <v>#VALUE!</v>
      </c>
      <c r="AD97" s="19" t="e">
        <v>#VALUE!</v>
      </c>
      <c r="AE97" s="19" t="e">
        <v>#VALUE!</v>
      </c>
      <c r="AF97" s="19" t="e">
        <v>#VALUE!</v>
      </c>
      <c r="AG97" s="19" t="e">
        <v>#VALUE!</v>
      </c>
      <c r="AH97" s="19" t="e">
        <v>#VALUE!</v>
      </c>
      <c r="AI97" s="19" t="e">
        <v>#VALUE!</v>
      </c>
      <c r="AJ97" s="19" t="e">
        <v>#VALUE!</v>
      </c>
      <c r="AK97" s="19" t="e">
        <v>#VALUE!</v>
      </c>
      <c r="AL97" s="19" t="e">
        <v>#VALUE!</v>
      </c>
      <c r="AM97" s="19" t="e">
        <v>#VALUE!</v>
      </c>
      <c r="AN97" s="19" t="e">
        <v>#VALUE!</v>
      </c>
      <c r="AO97" s="19" t="e">
        <v>#VALUE!</v>
      </c>
      <c r="AP97" s="19" t="e">
        <v>#VALUE!</v>
      </c>
      <c r="AQ97" s="19" t="e">
        <v>#VALUE!</v>
      </c>
      <c r="AR97" s="19" t="e">
        <v>#VALUE!</v>
      </c>
      <c r="AS97" s="19" t="e">
        <v>#VALUE!</v>
      </c>
      <c r="AT97" s="19" t="e">
        <v>#VALUE!</v>
      </c>
      <c r="AU97" s="19" t="e">
        <v>#VALUE!</v>
      </c>
      <c r="AV97" s="19" t="e">
        <v>#VALUE!</v>
      </c>
      <c r="AW97" s="19" t="e">
        <v>#VALUE!</v>
      </c>
      <c r="AX97" s="19" t="e">
        <v>#VALUE!</v>
      </c>
      <c r="AY97" s="19" t="e">
        <v>#VALUE!</v>
      </c>
      <c r="AZ97" s="19" t="e">
        <v>#VALUE!</v>
      </c>
      <c r="BA97" s="19"/>
    </row>
    <row r="98" spans="2:53">
      <c r="B98" t="s">
        <v>63</v>
      </c>
      <c r="C98" s="19" t="e">
        <v>#VALUE!</v>
      </c>
      <c r="D98" s="19" t="e">
        <v>#VALUE!</v>
      </c>
      <c r="E98" s="19" t="e">
        <v>#VALUE!</v>
      </c>
      <c r="F98" s="19" t="e">
        <v>#VALUE!</v>
      </c>
      <c r="G98" s="19" t="e">
        <v>#VALUE!</v>
      </c>
      <c r="H98" s="19" t="e">
        <v>#VALUE!</v>
      </c>
      <c r="I98" s="19" t="e">
        <v>#VALUE!</v>
      </c>
      <c r="J98" s="19" t="e">
        <v>#VALUE!</v>
      </c>
      <c r="K98" s="19" t="e">
        <v>#VALUE!</v>
      </c>
      <c r="L98" s="19" t="e">
        <v>#VALUE!</v>
      </c>
      <c r="M98" s="19" t="e">
        <v>#VALUE!</v>
      </c>
      <c r="N98" s="19" t="e">
        <v>#VALUE!</v>
      </c>
      <c r="O98" s="19" t="e">
        <v>#VALUE!</v>
      </c>
      <c r="P98" s="19" t="e">
        <v>#VALUE!</v>
      </c>
      <c r="Q98" s="19" t="e">
        <v>#VALUE!</v>
      </c>
      <c r="R98" s="19" t="e">
        <v>#VALUE!</v>
      </c>
      <c r="S98" s="19" t="e">
        <v>#VALUE!</v>
      </c>
      <c r="T98" s="19" t="e">
        <v>#VALUE!</v>
      </c>
      <c r="U98" s="19" t="e">
        <v>#VALUE!</v>
      </c>
      <c r="V98" s="19" t="e">
        <v>#VALUE!</v>
      </c>
      <c r="W98" s="19" t="e">
        <v>#VALUE!</v>
      </c>
      <c r="X98" s="19" t="e">
        <v>#VALUE!</v>
      </c>
      <c r="Y98" s="19" t="e">
        <v>#VALUE!</v>
      </c>
      <c r="Z98" s="19" t="e">
        <v>#VALUE!</v>
      </c>
      <c r="AA98" s="19" t="e">
        <v>#VALUE!</v>
      </c>
      <c r="AB98" s="19" t="e">
        <v>#VALUE!</v>
      </c>
      <c r="AC98" s="19" t="e">
        <v>#VALUE!</v>
      </c>
      <c r="AD98" s="19" t="e">
        <v>#VALUE!</v>
      </c>
      <c r="AE98" s="19" t="e">
        <v>#VALUE!</v>
      </c>
      <c r="AF98" s="19" t="e">
        <v>#VALUE!</v>
      </c>
      <c r="AG98" s="19" t="e">
        <v>#VALUE!</v>
      </c>
      <c r="AH98" s="19" t="e">
        <v>#VALUE!</v>
      </c>
      <c r="AI98" s="19" t="e">
        <v>#VALUE!</v>
      </c>
      <c r="AJ98" s="19" t="e">
        <v>#VALUE!</v>
      </c>
      <c r="AK98" s="19" t="e">
        <v>#VALUE!</v>
      </c>
      <c r="AL98" s="19" t="e">
        <v>#VALUE!</v>
      </c>
      <c r="AM98" s="19" t="e">
        <v>#VALUE!</v>
      </c>
      <c r="AN98" s="19" t="e">
        <v>#VALUE!</v>
      </c>
      <c r="AO98" s="19" t="e">
        <v>#VALUE!</v>
      </c>
      <c r="AP98" s="19" t="e">
        <v>#VALUE!</v>
      </c>
      <c r="AQ98" s="19" t="e">
        <v>#VALUE!</v>
      </c>
      <c r="AR98" s="19" t="e">
        <v>#VALUE!</v>
      </c>
      <c r="AS98" s="19" t="e">
        <v>#VALUE!</v>
      </c>
      <c r="AT98" s="19" t="e">
        <v>#VALUE!</v>
      </c>
      <c r="AU98" s="19" t="e">
        <v>#VALUE!</v>
      </c>
      <c r="AV98" s="19" t="e">
        <v>#VALUE!</v>
      </c>
      <c r="AW98" s="19" t="e">
        <v>#VALUE!</v>
      </c>
      <c r="AX98" s="19" t="e">
        <v>#VALUE!</v>
      </c>
      <c r="AY98" s="19" t="e">
        <v>#VALUE!</v>
      </c>
      <c r="AZ98" s="19" t="e">
        <v>#VALUE!</v>
      </c>
      <c r="BA98" s="19"/>
    </row>
    <row r="99" spans="2:53">
      <c r="B99" t="s">
        <v>64</v>
      </c>
      <c r="C99" s="19" t="e">
        <v>#VALUE!</v>
      </c>
      <c r="D99" s="19" t="e">
        <v>#VALUE!</v>
      </c>
      <c r="E99" s="19" t="e">
        <v>#VALUE!</v>
      </c>
      <c r="F99" s="19" t="e">
        <v>#VALUE!</v>
      </c>
      <c r="G99" s="19" t="e">
        <v>#VALUE!</v>
      </c>
      <c r="H99" s="19" t="e">
        <v>#VALUE!</v>
      </c>
      <c r="I99" s="19" t="e">
        <v>#VALUE!</v>
      </c>
      <c r="J99" s="19" t="e">
        <v>#VALUE!</v>
      </c>
      <c r="K99" s="19" t="e">
        <v>#VALUE!</v>
      </c>
      <c r="L99" s="19" t="e">
        <v>#VALUE!</v>
      </c>
      <c r="M99" s="19" t="e">
        <v>#VALUE!</v>
      </c>
      <c r="N99" s="19" t="e">
        <v>#VALUE!</v>
      </c>
      <c r="O99" s="19" t="e">
        <v>#VALUE!</v>
      </c>
      <c r="P99" s="19" t="e">
        <v>#VALUE!</v>
      </c>
      <c r="Q99" s="19" t="e">
        <v>#VALUE!</v>
      </c>
      <c r="R99" s="19" t="e">
        <v>#VALUE!</v>
      </c>
      <c r="S99" s="19" t="e">
        <v>#VALUE!</v>
      </c>
      <c r="T99" s="19" t="e">
        <v>#VALUE!</v>
      </c>
      <c r="U99" s="19" t="e">
        <v>#VALUE!</v>
      </c>
      <c r="V99" s="19" t="e">
        <v>#VALUE!</v>
      </c>
      <c r="W99" s="19" t="e">
        <v>#VALUE!</v>
      </c>
      <c r="X99" s="19" t="e">
        <v>#VALUE!</v>
      </c>
      <c r="Y99" s="19" t="e">
        <v>#VALUE!</v>
      </c>
      <c r="Z99" s="19" t="e">
        <v>#VALUE!</v>
      </c>
      <c r="AA99" s="19" t="e">
        <v>#VALUE!</v>
      </c>
      <c r="AB99" s="19" t="e">
        <v>#VALUE!</v>
      </c>
      <c r="AC99" s="19" t="e">
        <v>#VALUE!</v>
      </c>
      <c r="AD99" s="19" t="e">
        <v>#VALUE!</v>
      </c>
      <c r="AE99" s="19" t="e">
        <v>#VALUE!</v>
      </c>
      <c r="AF99" s="19" t="e">
        <v>#VALUE!</v>
      </c>
      <c r="AG99" s="19" t="e">
        <v>#VALUE!</v>
      </c>
      <c r="AH99" s="19" t="e">
        <v>#VALUE!</v>
      </c>
      <c r="AI99" s="19" t="e">
        <v>#VALUE!</v>
      </c>
      <c r="AJ99" s="19" t="e">
        <v>#VALUE!</v>
      </c>
      <c r="AK99" s="19" t="e">
        <v>#VALUE!</v>
      </c>
      <c r="AL99" s="19" t="e">
        <v>#VALUE!</v>
      </c>
      <c r="AM99" s="19" t="e">
        <v>#VALUE!</v>
      </c>
      <c r="AN99" s="19" t="e">
        <v>#VALUE!</v>
      </c>
      <c r="AO99" s="19" t="e">
        <v>#VALUE!</v>
      </c>
      <c r="AP99" s="19" t="e">
        <v>#VALUE!</v>
      </c>
      <c r="AQ99" s="19" t="e">
        <v>#VALUE!</v>
      </c>
      <c r="AR99" s="19" t="e">
        <v>#VALUE!</v>
      </c>
      <c r="AS99" s="19" t="e">
        <v>#VALUE!</v>
      </c>
      <c r="AT99" s="19" t="e">
        <v>#VALUE!</v>
      </c>
      <c r="AU99" s="19" t="e">
        <v>#VALUE!</v>
      </c>
      <c r="AV99" s="19" t="e">
        <v>#VALUE!</v>
      </c>
      <c r="AW99" s="19" t="e">
        <v>#VALUE!</v>
      </c>
      <c r="AX99" s="19" t="e">
        <v>#VALUE!</v>
      </c>
      <c r="AY99" s="19" t="e">
        <v>#VALUE!</v>
      </c>
      <c r="AZ99" s="19" t="e">
        <v>#VALUE!</v>
      </c>
      <c r="BA99" s="19"/>
    </row>
    <row r="100" spans="2:53">
      <c r="B100" t="s">
        <v>65</v>
      </c>
      <c r="C100" s="19" t="e">
        <v>#VALUE!</v>
      </c>
      <c r="D100" s="19" t="e">
        <v>#VALUE!</v>
      </c>
      <c r="E100" s="19" t="e">
        <v>#VALUE!</v>
      </c>
      <c r="F100" s="19" t="e">
        <v>#VALUE!</v>
      </c>
      <c r="G100" s="19" t="e">
        <v>#VALUE!</v>
      </c>
      <c r="H100" s="19" t="e">
        <v>#VALUE!</v>
      </c>
      <c r="I100" s="19" t="e">
        <v>#VALUE!</v>
      </c>
      <c r="J100" s="19" t="e">
        <v>#VALUE!</v>
      </c>
      <c r="K100" s="19" t="e">
        <v>#VALUE!</v>
      </c>
      <c r="L100" s="19" t="e">
        <v>#VALUE!</v>
      </c>
      <c r="M100" s="19" t="e">
        <v>#VALUE!</v>
      </c>
      <c r="N100" s="19" t="e">
        <v>#VALUE!</v>
      </c>
      <c r="O100" s="19" t="e">
        <v>#VALUE!</v>
      </c>
      <c r="P100" s="19" t="e">
        <v>#VALUE!</v>
      </c>
      <c r="Q100" s="19" t="e">
        <v>#VALUE!</v>
      </c>
      <c r="R100" s="19" t="e">
        <v>#VALUE!</v>
      </c>
      <c r="S100" s="19" t="e">
        <v>#VALUE!</v>
      </c>
      <c r="T100" s="19" t="e">
        <v>#VALUE!</v>
      </c>
      <c r="U100" s="19" t="e">
        <v>#VALUE!</v>
      </c>
      <c r="V100" s="19" t="e">
        <v>#VALUE!</v>
      </c>
      <c r="W100" s="19" t="e">
        <v>#VALUE!</v>
      </c>
      <c r="X100" s="19" t="e">
        <v>#VALUE!</v>
      </c>
      <c r="Y100" s="19" t="e">
        <v>#VALUE!</v>
      </c>
      <c r="Z100" s="19" t="e">
        <v>#VALUE!</v>
      </c>
      <c r="AA100" s="19" t="e">
        <v>#VALUE!</v>
      </c>
      <c r="AB100" s="19" t="e">
        <v>#VALUE!</v>
      </c>
      <c r="AC100" s="19" t="e">
        <v>#VALUE!</v>
      </c>
      <c r="AD100" s="19" t="e">
        <v>#VALUE!</v>
      </c>
      <c r="AE100" s="19" t="e">
        <v>#VALUE!</v>
      </c>
      <c r="AF100" s="19" t="e">
        <v>#VALUE!</v>
      </c>
      <c r="AG100" s="19" t="e">
        <v>#VALUE!</v>
      </c>
      <c r="AH100" s="19" t="e">
        <v>#VALUE!</v>
      </c>
      <c r="AI100" s="19" t="e">
        <v>#VALUE!</v>
      </c>
      <c r="AJ100" s="19" t="e">
        <v>#VALUE!</v>
      </c>
      <c r="AK100" s="19" t="e">
        <v>#VALUE!</v>
      </c>
      <c r="AL100" s="19" t="e">
        <v>#VALUE!</v>
      </c>
      <c r="AM100" s="19" t="e">
        <v>#VALUE!</v>
      </c>
      <c r="AN100" s="19" t="e">
        <v>#VALUE!</v>
      </c>
      <c r="AO100" s="19" t="e">
        <v>#VALUE!</v>
      </c>
      <c r="AP100" s="19" t="e">
        <v>#VALUE!</v>
      </c>
      <c r="AQ100" s="19" t="e">
        <v>#VALUE!</v>
      </c>
      <c r="AR100" s="19" t="e">
        <v>#VALUE!</v>
      </c>
      <c r="AS100" s="19" t="e">
        <v>#VALUE!</v>
      </c>
      <c r="AT100" s="19" t="e">
        <v>#VALUE!</v>
      </c>
      <c r="AU100" s="19" t="e">
        <v>#VALUE!</v>
      </c>
      <c r="AV100" s="19" t="e">
        <v>#VALUE!</v>
      </c>
      <c r="AW100" s="19" t="e">
        <v>#VALUE!</v>
      </c>
      <c r="AX100" s="19" t="e">
        <v>#VALUE!</v>
      </c>
      <c r="AY100" s="19" t="e">
        <v>#VALUE!</v>
      </c>
      <c r="AZ100" s="19" t="e">
        <v>#VALUE!</v>
      </c>
      <c r="BA100" s="19"/>
    </row>
    <row r="101" spans="2:53">
      <c r="B101" t="s">
        <v>76</v>
      </c>
      <c r="C101" s="19" t="e">
        <v>#VALUE!</v>
      </c>
      <c r="D101" s="19" t="e">
        <v>#VALUE!</v>
      </c>
      <c r="E101" s="19" t="e">
        <v>#VALUE!</v>
      </c>
      <c r="F101" s="19" t="e">
        <v>#VALUE!</v>
      </c>
      <c r="G101" s="19" t="e">
        <v>#VALUE!</v>
      </c>
      <c r="H101" s="19" t="e">
        <v>#VALUE!</v>
      </c>
      <c r="I101" s="19" t="e">
        <v>#VALUE!</v>
      </c>
      <c r="J101" s="19" t="e">
        <v>#VALUE!</v>
      </c>
      <c r="K101" s="19" t="e">
        <v>#VALUE!</v>
      </c>
      <c r="L101" s="19" t="e">
        <v>#VALUE!</v>
      </c>
      <c r="M101" s="19" t="e">
        <v>#VALUE!</v>
      </c>
      <c r="N101" s="19" t="e">
        <v>#VALUE!</v>
      </c>
      <c r="O101" s="19" t="e">
        <v>#VALUE!</v>
      </c>
      <c r="P101" s="19" t="e">
        <v>#VALUE!</v>
      </c>
      <c r="Q101" s="19" t="e">
        <v>#VALUE!</v>
      </c>
      <c r="R101" s="19" t="e">
        <v>#VALUE!</v>
      </c>
      <c r="S101" s="19" t="e">
        <v>#VALUE!</v>
      </c>
      <c r="T101" s="19" t="e">
        <v>#VALUE!</v>
      </c>
      <c r="U101" s="19" t="e">
        <v>#VALUE!</v>
      </c>
      <c r="V101" s="19" t="e">
        <v>#VALUE!</v>
      </c>
      <c r="W101" s="19" t="e">
        <v>#VALUE!</v>
      </c>
      <c r="X101" s="19" t="e">
        <v>#VALUE!</v>
      </c>
      <c r="Y101" s="19" t="e">
        <v>#VALUE!</v>
      </c>
      <c r="Z101" s="19" t="e">
        <v>#VALUE!</v>
      </c>
      <c r="AA101" s="19" t="e">
        <v>#VALUE!</v>
      </c>
      <c r="AB101" s="19" t="e">
        <v>#VALUE!</v>
      </c>
      <c r="AC101" s="19" t="e">
        <v>#VALUE!</v>
      </c>
      <c r="AD101" s="19" t="e">
        <v>#VALUE!</v>
      </c>
      <c r="AE101" s="19" t="e">
        <v>#VALUE!</v>
      </c>
      <c r="AF101" s="19" t="e">
        <v>#VALUE!</v>
      </c>
      <c r="AG101" s="19" t="e">
        <v>#VALUE!</v>
      </c>
      <c r="AH101" s="19" t="e">
        <v>#VALUE!</v>
      </c>
      <c r="AI101" s="19" t="e">
        <v>#VALUE!</v>
      </c>
      <c r="AJ101" s="19" t="e">
        <v>#VALUE!</v>
      </c>
      <c r="AK101" s="19" t="e">
        <v>#VALUE!</v>
      </c>
      <c r="AL101" s="19" t="e">
        <v>#VALUE!</v>
      </c>
      <c r="AM101" s="19" t="e">
        <v>#VALUE!</v>
      </c>
      <c r="AN101" s="19" t="e">
        <v>#VALUE!</v>
      </c>
      <c r="AO101" s="19" t="e">
        <v>#VALUE!</v>
      </c>
      <c r="AP101" s="19" t="e">
        <v>#VALUE!</v>
      </c>
      <c r="AQ101" s="19" t="e">
        <v>#VALUE!</v>
      </c>
      <c r="AR101" s="19" t="e">
        <v>#VALUE!</v>
      </c>
      <c r="AS101" s="19" t="e">
        <v>#VALUE!</v>
      </c>
      <c r="AT101" s="19" t="e">
        <v>#VALUE!</v>
      </c>
      <c r="AU101" s="19" t="e">
        <v>#VALUE!</v>
      </c>
      <c r="AV101" s="19" t="e">
        <v>#VALUE!</v>
      </c>
      <c r="AW101" s="19" t="e">
        <v>#VALUE!</v>
      </c>
      <c r="AX101" s="19" t="e">
        <v>#VALUE!</v>
      </c>
      <c r="AY101" s="19" t="e">
        <v>#VALUE!</v>
      </c>
      <c r="AZ101" s="19" t="e">
        <v>#VALUE!</v>
      </c>
      <c r="BA101" s="19"/>
    </row>
    <row r="102" spans="2:53">
      <c r="B102" t="s">
        <v>66</v>
      </c>
      <c r="C102" s="19" t="e">
        <v>#VALUE!</v>
      </c>
      <c r="D102" s="19" t="e">
        <v>#VALUE!</v>
      </c>
      <c r="E102" s="19" t="e">
        <v>#VALUE!</v>
      </c>
      <c r="F102" s="19" t="e">
        <v>#VALUE!</v>
      </c>
      <c r="G102" s="19" t="e">
        <v>#VALUE!</v>
      </c>
      <c r="H102" s="19" t="e">
        <v>#VALUE!</v>
      </c>
      <c r="I102" s="19" t="e">
        <v>#VALUE!</v>
      </c>
      <c r="J102" s="19" t="e">
        <v>#VALUE!</v>
      </c>
      <c r="K102" s="19" t="e">
        <v>#VALUE!</v>
      </c>
      <c r="L102" s="19" t="e">
        <v>#VALUE!</v>
      </c>
      <c r="M102" s="19" t="e">
        <v>#VALUE!</v>
      </c>
      <c r="N102" s="19" t="e">
        <v>#VALUE!</v>
      </c>
      <c r="O102" s="19" t="e">
        <v>#VALUE!</v>
      </c>
      <c r="P102" s="19" t="e">
        <v>#VALUE!</v>
      </c>
      <c r="Q102" s="19" t="e">
        <v>#VALUE!</v>
      </c>
      <c r="R102" s="19" t="e">
        <v>#VALUE!</v>
      </c>
      <c r="S102" s="19" t="e">
        <v>#VALUE!</v>
      </c>
      <c r="T102" s="19" t="e">
        <v>#VALUE!</v>
      </c>
      <c r="U102" s="19" t="e">
        <v>#VALUE!</v>
      </c>
      <c r="V102" s="19" t="e">
        <v>#VALUE!</v>
      </c>
      <c r="W102" s="19" t="e">
        <v>#VALUE!</v>
      </c>
      <c r="X102" s="19" t="e">
        <v>#VALUE!</v>
      </c>
      <c r="Y102" s="19" t="e">
        <v>#VALUE!</v>
      </c>
      <c r="Z102" s="19" t="e">
        <v>#VALUE!</v>
      </c>
      <c r="AA102" s="19" t="e">
        <v>#VALUE!</v>
      </c>
      <c r="AB102" s="19" t="e">
        <v>#VALUE!</v>
      </c>
      <c r="AC102" s="19" t="e">
        <v>#VALUE!</v>
      </c>
      <c r="AD102" s="19" t="e">
        <v>#VALUE!</v>
      </c>
      <c r="AE102" s="19" t="e">
        <v>#VALUE!</v>
      </c>
      <c r="AF102" s="19" t="e">
        <v>#VALUE!</v>
      </c>
      <c r="AG102" s="19" t="e">
        <v>#VALUE!</v>
      </c>
      <c r="AH102" s="19" t="e">
        <v>#VALUE!</v>
      </c>
      <c r="AI102" s="19" t="e">
        <v>#VALUE!</v>
      </c>
      <c r="AJ102" s="19" t="e">
        <v>#VALUE!</v>
      </c>
      <c r="AK102" s="19" t="e">
        <v>#VALUE!</v>
      </c>
      <c r="AL102" s="19" t="e">
        <v>#VALUE!</v>
      </c>
      <c r="AM102" s="19" t="e">
        <v>#VALUE!</v>
      </c>
      <c r="AN102" s="19" t="e">
        <v>#VALUE!</v>
      </c>
      <c r="AO102" s="19" t="e">
        <v>#VALUE!</v>
      </c>
      <c r="AP102" s="19" t="e">
        <v>#VALUE!</v>
      </c>
      <c r="AQ102" s="19" t="e">
        <v>#VALUE!</v>
      </c>
      <c r="AR102" s="19" t="e">
        <v>#VALUE!</v>
      </c>
      <c r="AS102" s="19" t="e">
        <v>#VALUE!</v>
      </c>
      <c r="AT102" s="19" t="e">
        <v>#VALUE!</v>
      </c>
      <c r="AU102" s="19" t="e">
        <v>#VALUE!</v>
      </c>
      <c r="AV102" s="19" t="e">
        <v>#VALUE!</v>
      </c>
      <c r="AW102" s="19" t="e">
        <v>#VALUE!</v>
      </c>
      <c r="AX102" s="19" t="e">
        <v>#VALUE!</v>
      </c>
      <c r="AY102" s="19" t="e">
        <v>#VALUE!</v>
      </c>
      <c r="AZ102" s="19" t="e">
        <v>#VALUE!</v>
      </c>
      <c r="BA102" s="19"/>
    </row>
    <row r="103" spans="2:53">
      <c r="B103" t="s">
        <v>67</v>
      </c>
      <c r="C103" s="19" t="e">
        <v>#VALUE!</v>
      </c>
      <c r="D103" s="19" t="e">
        <v>#VALUE!</v>
      </c>
      <c r="E103" s="19" t="e">
        <v>#VALUE!</v>
      </c>
      <c r="F103" s="19" t="e">
        <v>#VALUE!</v>
      </c>
      <c r="G103" s="19" t="e">
        <v>#VALUE!</v>
      </c>
      <c r="H103" s="19" t="e">
        <v>#VALUE!</v>
      </c>
      <c r="I103" s="19" t="e">
        <v>#VALUE!</v>
      </c>
      <c r="J103" s="19" t="e">
        <v>#VALUE!</v>
      </c>
      <c r="K103" s="19" t="e">
        <v>#VALUE!</v>
      </c>
      <c r="L103" s="19" t="e">
        <v>#VALUE!</v>
      </c>
      <c r="M103" s="19" t="e">
        <v>#VALUE!</v>
      </c>
      <c r="N103" s="19" t="e">
        <v>#VALUE!</v>
      </c>
      <c r="O103" s="19" t="e">
        <v>#VALUE!</v>
      </c>
      <c r="P103" s="19" t="e">
        <v>#VALUE!</v>
      </c>
      <c r="Q103" s="19" t="e">
        <v>#VALUE!</v>
      </c>
      <c r="R103" s="19" t="e">
        <v>#VALUE!</v>
      </c>
      <c r="S103" s="19" t="e">
        <v>#VALUE!</v>
      </c>
      <c r="T103" s="19" t="e">
        <v>#VALUE!</v>
      </c>
      <c r="U103" s="19" t="e">
        <v>#VALUE!</v>
      </c>
      <c r="V103" s="19" t="e">
        <v>#VALUE!</v>
      </c>
      <c r="W103" s="19" t="e">
        <v>#VALUE!</v>
      </c>
      <c r="X103" s="19" t="e">
        <v>#VALUE!</v>
      </c>
      <c r="Y103" s="19" t="e">
        <v>#VALUE!</v>
      </c>
      <c r="Z103" s="19" t="e">
        <v>#VALUE!</v>
      </c>
      <c r="AA103" s="19" t="e">
        <v>#VALUE!</v>
      </c>
      <c r="AB103" s="19" t="e">
        <v>#VALUE!</v>
      </c>
      <c r="AC103" s="19" t="e">
        <v>#VALUE!</v>
      </c>
      <c r="AD103" s="19" t="e">
        <v>#VALUE!</v>
      </c>
      <c r="AE103" s="19" t="e">
        <v>#VALUE!</v>
      </c>
      <c r="AF103" s="19" t="e">
        <v>#VALUE!</v>
      </c>
      <c r="AG103" s="19" t="e">
        <v>#VALUE!</v>
      </c>
      <c r="AH103" s="19" t="e">
        <v>#VALUE!</v>
      </c>
      <c r="AI103" s="19" t="e">
        <v>#VALUE!</v>
      </c>
      <c r="AJ103" s="19" t="e">
        <v>#VALUE!</v>
      </c>
      <c r="AK103" s="19" t="e">
        <v>#VALUE!</v>
      </c>
      <c r="AL103" s="19" t="e">
        <v>#VALUE!</v>
      </c>
      <c r="AM103" s="19" t="e">
        <v>#VALUE!</v>
      </c>
      <c r="AN103" s="19" t="e">
        <v>#VALUE!</v>
      </c>
      <c r="AO103" s="19" t="e">
        <v>#VALUE!</v>
      </c>
      <c r="AP103" s="19" t="e">
        <v>#VALUE!</v>
      </c>
      <c r="AQ103" s="19" t="e">
        <v>#VALUE!</v>
      </c>
      <c r="AR103" s="19" t="e">
        <v>#VALUE!</v>
      </c>
      <c r="AS103" s="19" t="e">
        <v>#VALUE!</v>
      </c>
      <c r="AT103" s="19" t="e">
        <v>#VALUE!</v>
      </c>
      <c r="AU103" s="19" t="e">
        <v>#VALUE!</v>
      </c>
      <c r="AV103" s="19" t="e">
        <v>#VALUE!</v>
      </c>
      <c r="AW103" s="19" t="e">
        <v>#VALUE!</v>
      </c>
      <c r="AX103" s="19" t="e">
        <v>#VALUE!</v>
      </c>
      <c r="AY103" s="19" t="e">
        <v>#VALUE!</v>
      </c>
      <c r="AZ103" s="19" t="e">
        <v>#VALUE!</v>
      </c>
      <c r="BA103" s="19"/>
    </row>
    <row r="104" spans="2:53">
      <c r="B104" t="s">
        <v>68</v>
      </c>
      <c r="C104" s="19" t="e">
        <v>#VALUE!</v>
      </c>
      <c r="D104" s="19" t="e">
        <v>#VALUE!</v>
      </c>
      <c r="E104" s="19" t="e">
        <v>#VALUE!</v>
      </c>
      <c r="F104" s="19" t="e">
        <v>#VALUE!</v>
      </c>
      <c r="G104" s="19" t="e">
        <v>#VALUE!</v>
      </c>
      <c r="H104" s="19" t="e">
        <v>#VALUE!</v>
      </c>
      <c r="I104" s="19" t="e">
        <v>#VALUE!</v>
      </c>
      <c r="J104" s="19" t="e">
        <v>#VALUE!</v>
      </c>
      <c r="K104" s="19" t="e">
        <v>#VALUE!</v>
      </c>
      <c r="L104" s="19" t="e">
        <v>#VALUE!</v>
      </c>
      <c r="M104" s="19" t="e">
        <v>#VALUE!</v>
      </c>
      <c r="N104" s="19" t="e">
        <v>#VALUE!</v>
      </c>
      <c r="O104" s="19" t="e">
        <v>#VALUE!</v>
      </c>
      <c r="P104" s="19" t="e">
        <v>#VALUE!</v>
      </c>
      <c r="Q104" s="19" t="e">
        <v>#VALUE!</v>
      </c>
      <c r="R104" s="19" t="e">
        <v>#VALUE!</v>
      </c>
      <c r="S104" s="19" t="e">
        <v>#VALUE!</v>
      </c>
      <c r="T104" s="19" t="e">
        <v>#VALUE!</v>
      </c>
      <c r="U104" s="19" t="e">
        <v>#VALUE!</v>
      </c>
      <c r="V104" s="19" t="e">
        <v>#VALUE!</v>
      </c>
      <c r="W104" s="19" t="e">
        <v>#VALUE!</v>
      </c>
      <c r="X104" s="19" t="e">
        <v>#VALUE!</v>
      </c>
      <c r="Y104" s="19" t="e">
        <v>#VALUE!</v>
      </c>
      <c r="Z104" s="19" t="e">
        <v>#VALUE!</v>
      </c>
      <c r="AA104" s="19" t="e">
        <v>#VALUE!</v>
      </c>
      <c r="AB104" s="19" t="e">
        <v>#VALUE!</v>
      </c>
      <c r="AC104" s="19" t="e">
        <v>#VALUE!</v>
      </c>
      <c r="AD104" s="19" t="e">
        <v>#VALUE!</v>
      </c>
      <c r="AE104" s="19" t="e">
        <v>#VALUE!</v>
      </c>
      <c r="AF104" s="19" t="e">
        <v>#VALUE!</v>
      </c>
      <c r="AG104" s="19" t="e">
        <v>#VALUE!</v>
      </c>
      <c r="AH104" s="19" t="e">
        <v>#VALUE!</v>
      </c>
      <c r="AI104" s="19" t="e">
        <v>#VALUE!</v>
      </c>
      <c r="AJ104" s="19" t="e">
        <v>#VALUE!</v>
      </c>
      <c r="AK104" s="19" t="e">
        <v>#VALUE!</v>
      </c>
      <c r="AL104" s="19" t="e">
        <v>#VALUE!</v>
      </c>
      <c r="AM104" s="19" t="e">
        <v>#VALUE!</v>
      </c>
      <c r="AN104" s="19" t="e">
        <v>#VALUE!</v>
      </c>
      <c r="AO104" s="19" t="e">
        <v>#VALUE!</v>
      </c>
      <c r="AP104" s="19" t="e">
        <v>#VALUE!</v>
      </c>
      <c r="AQ104" s="19" t="e">
        <v>#VALUE!</v>
      </c>
      <c r="AR104" s="19" t="e">
        <v>#VALUE!</v>
      </c>
      <c r="AS104" s="19" t="e">
        <v>#VALUE!</v>
      </c>
      <c r="AT104" s="19" t="e">
        <v>#VALUE!</v>
      </c>
      <c r="AU104" s="19" t="e">
        <v>#VALUE!</v>
      </c>
      <c r="AV104" s="19" t="e">
        <v>#VALUE!</v>
      </c>
      <c r="AW104" s="19" t="e">
        <v>#VALUE!</v>
      </c>
      <c r="AX104" s="19" t="e">
        <v>#VALUE!</v>
      </c>
      <c r="AY104" s="19" t="e">
        <v>#VALUE!</v>
      </c>
      <c r="AZ104" s="19" t="e">
        <v>#VALUE!</v>
      </c>
      <c r="BA104" s="19"/>
    </row>
    <row r="105" spans="2:53">
      <c r="B105" t="s">
        <v>69</v>
      </c>
      <c r="C105" s="19" t="e">
        <v>#VALUE!</v>
      </c>
      <c r="D105" s="19" t="e">
        <v>#VALUE!</v>
      </c>
      <c r="E105" s="19" t="e">
        <v>#VALUE!</v>
      </c>
      <c r="F105" s="19" t="e">
        <v>#VALUE!</v>
      </c>
      <c r="G105" s="19" t="e">
        <v>#VALUE!</v>
      </c>
      <c r="H105" s="19" t="e">
        <v>#VALUE!</v>
      </c>
      <c r="I105" s="19" t="e">
        <v>#VALUE!</v>
      </c>
      <c r="J105" s="19" t="e">
        <v>#VALUE!</v>
      </c>
      <c r="K105" s="19" t="e">
        <v>#VALUE!</v>
      </c>
      <c r="L105" s="19" t="e">
        <v>#VALUE!</v>
      </c>
      <c r="M105" s="19" t="e">
        <v>#VALUE!</v>
      </c>
      <c r="N105" s="19" t="e">
        <v>#VALUE!</v>
      </c>
      <c r="O105" s="19" t="e">
        <v>#VALUE!</v>
      </c>
      <c r="P105" s="19" t="e">
        <v>#VALUE!</v>
      </c>
      <c r="Q105" s="19" t="e">
        <v>#VALUE!</v>
      </c>
      <c r="R105" s="19" t="e">
        <v>#VALUE!</v>
      </c>
      <c r="S105" s="19" t="e">
        <v>#VALUE!</v>
      </c>
      <c r="T105" s="19" t="e">
        <v>#VALUE!</v>
      </c>
      <c r="U105" s="19" t="e">
        <v>#VALUE!</v>
      </c>
      <c r="V105" s="19" t="e">
        <v>#VALUE!</v>
      </c>
      <c r="W105" s="19" t="e">
        <v>#VALUE!</v>
      </c>
      <c r="X105" s="19" t="e">
        <v>#VALUE!</v>
      </c>
      <c r="Y105" s="19" t="e">
        <v>#VALUE!</v>
      </c>
      <c r="Z105" s="19" t="e">
        <v>#VALUE!</v>
      </c>
      <c r="AA105" s="19" t="e">
        <v>#VALUE!</v>
      </c>
      <c r="AB105" s="19" t="e">
        <v>#VALUE!</v>
      </c>
      <c r="AC105" s="19" t="e">
        <v>#VALUE!</v>
      </c>
      <c r="AD105" s="19" t="e">
        <v>#VALUE!</v>
      </c>
      <c r="AE105" s="19" t="e">
        <v>#VALUE!</v>
      </c>
      <c r="AF105" s="19" t="e">
        <v>#VALUE!</v>
      </c>
      <c r="AG105" s="19" t="e">
        <v>#VALUE!</v>
      </c>
      <c r="AH105" s="19" t="e">
        <v>#VALUE!</v>
      </c>
      <c r="AI105" s="19" t="e">
        <v>#VALUE!</v>
      </c>
      <c r="AJ105" s="19" t="e">
        <v>#VALUE!</v>
      </c>
      <c r="AK105" s="19" t="e">
        <v>#VALUE!</v>
      </c>
      <c r="AL105" s="19" t="e">
        <v>#VALUE!</v>
      </c>
      <c r="AM105" s="19" t="e">
        <v>#VALUE!</v>
      </c>
      <c r="AN105" s="19" t="e">
        <v>#VALUE!</v>
      </c>
      <c r="AO105" s="19" t="e">
        <v>#VALUE!</v>
      </c>
      <c r="AP105" s="19" t="e">
        <v>#VALUE!</v>
      </c>
      <c r="AQ105" s="19" t="e">
        <v>#VALUE!</v>
      </c>
      <c r="AR105" s="19" t="e">
        <v>#VALUE!</v>
      </c>
      <c r="AS105" s="19" t="e">
        <v>#VALUE!</v>
      </c>
      <c r="AT105" s="19" t="e">
        <v>#VALUE!</v>
      </c>
      <c r="AU105" s="19" t="e">
        <v>#VALUE!</v>
      </c>
      <c r="AV105" s="19" t="e">
        <v>#VALUE!</v>
      </c>
      <c r="AW105" s="19" t="e">
        <v>#VALUE!</v>
      </c>
      <c r="AX105" s="19" t="e">
        <v>#VALUE!</v>
      </c>
      <c r="AY105" s="19" t="e">
        <v>#VALUE!</v>
      </c>
      <c r="AZ105" s="19" t="e">
        <v>#VALUE!</v>
      </c>
      <c r="BA105" s="19"/>
    </row>
    <row r="106" spans="2:53">
      <c r="B106" t="s">
        <v>77</v>
      </c>
      <c r="C106" s="19" t="e">
        <v>#VALUE!</v>
      </c>
      <c r="D106" s="19" t="e">
        <v>#VALUE!</v>
      </c>
      <c r="E106" s="19" t="e">
        <v>#VALUE!</v>
      </c>
      <c r="F106" s="19" t="e">
        <v>#VALUE!</v>
      </c>
      <c r="G106" s="19" t="e">
        <v>#VALUE!</v>
      </c>
      <c r="H106" s="19" t="e">
        <v>#VALUE!</v>
      </c>
      <c r="I106" s="19" t="e">
        <v>#VALUE!</v>
      </c>
      <c r="J106" s="19" t="e">
        <v>#VALUE!</v>
      </c>
      <c r="K106" s="19" t="e">
        <v>#VALUE!</v>
      </c>
      <c r="L106" s="19" t="e">
        <v>#VALUE!</v>
      </c>
      <c r="M106" s="19" t="e">
        <v>#VALUE!</v>
      </c>
      <c r="N106" s="19" t="e">
        <v>#VALUE!</v>
      </c>
      <c r="O106" s="19" t="e">
        <v>#VALUE!</v>
      </c>
      <c r="P106" s="19" t="e">
        <v>#VALUE!</v>
      </c>
      <c r="Q106" s="19" t="e">
        <v>#VALUE!</v>
      </c>
      <c r="R106" s="19" t="e">
        <v>#VALUE!</v>
      </c>
      <c r="S106" s="19" t="e">
        <v>#VALUE!</v>
      </c>
      <c r="T106" s="19" t="e">
        <v>#VALUE!</v>
      </c>
      <c r="U106" s="19" t="e">
        <v>#VALUE!</v>
      </c>
      <c r="V106" s="19" t="e">
        <v>#VALUE!</v>
      </c>
      <c r="W106" s="19" t="e">
        <v>#VALUE!</v>
      </c>
      <c r="X106" s="19" t="e">
        <v>#VALUE!</v>
      </c>
      <c r="Y106" s="19" t="e">
        <v>#VALUE!</v>
      </c>
      <c r="Z106" s="19" t="e">
        <v>#VALUE!</v>
      </c>
      <c r="AA106" s="19" t="e">
        <v>#VALUE!</v>
      </c>
      <c r="AB106" s="19" t="e">
        <v>#VALUE!</v>
      </c>
      <c r="AC106" s="19" t="e">
        <v>#VALUE!</v>
      </c>
      <c r="AD106" s="19" t="e">
        <v>#VALUE!</v>
      </c>
      <c r="AE106" s="19" t="e">
        <v>#VALUE!</v>
      </c>
      <c r="AF106" s="19" t="e">
        <v>#VALUE!</v>
      </c>
      <c r="AG106" s="19" t="e">
        <v>#VALUE!</v>
      </c>
      <c r="AH106" s="19" t="e">
        <v>#VALUE!</v>
      </c>
      <c r="AI106" s="19" t="e">
        <v>#VALUE!</v>
      </c>
      <c r="AJ106" s="19" t="e">
        <v>#VALUE!</v>
      </c>
      <c r="AK106" s="19" t="e">
        <v>#VALUE!</v>
      </c>
      <c r="AL106" s="19" t="e">
        <v>#VALUE!</v>
      </c>
      <c r="AM106" s="19" t="e">
        <v>#VALUE!</v>
      </c>
      <c r="AN106" s="19" t="e">
        <v>#VALUE!</v>
      </c>
      <c r="AO106" s="19" t="e">
        <v>#VALUE!</v>
      </c>
      <c r="AP106" s="19" t="e">
        <v>#VALUE!</v>
      </c>
      <c r="AQ106" s="19" t="e">
        <v>#VALUE!</v>
      </c>
      <c r="AR106" s="19" t="e">
        <v>#VALUE!</v>
      </c>
      <c r="AS106" s="19" t="e">
        <v>#VALUE!</v>
      </c>
      <c r="AT106" s="19" t="e">
        <v>#VALUE!</v>
      </c>
      <c r="AU106" s="19" t="e">
        <v>#VALUE!</v>
      </c>
      <c r="AV106" s="19" t="e">
        <v>#VALUE!</v>
      </c>
      <c r="AW106" s="19" t="e">
        <v>#VALUE!</v>
      </c>
      <c r="AX106" s="19" t="e">
        <v>#VALUE!</v>
      </c>
      <c r="AY106" s="19" t="e">
        <v>#VALUE!</v>
      </c>
      <c r="AZ106" s="19" t="e">
        <v>#VALUE!</v>
      </c>
      <c r="BA106" s="19"/>
    </row>
    <row r="107" spans="2:53">
      <c r="B107" t="s">
        <v>70</v>
      </c>
      <c r="C107" s="19" t="e">
        <v>#VALUE!</v>
      </c>
      <c r="D107" s="19" t="e">
        <v>#VALUE!</v>
      </c>
      <c r="E107" s="19" t="e">
        <v>#VALUE!</v>
      </c>
      <c r="F107" s="19" t="e">
        <v>#VALUE!</v>
      </c>
      <c r="G107" s="19" t="e">
        <v>#VALUE!</v>
      </c>
      <c r="H107" s="19" t="e">
        <v>#VALUE!</v>
      </c>
      <c r="I107" s="19" t="e">
        <v>#VALUE!</v>
      </c>
      <c r="J107" s="19" t="e">
        <v>#VALUE!</v>
      </c>
      <c r="K107" s="19" t="e">
        <v>#VALUE!</v>
      </c>
      <c r="L107" s="19" t="e">
        <v>#VALUE!</v>
      </c>
      <c r="M107" s="19" t="e">
        <v>#VALUE!</v>
      </c>
      <c r="N107" s="19" t="e">
        <v>#VALUE!</v>
      </c>
      <c r="O107" s="19" t="e">
        <v>#VALUE!</v>
      </c>
      <c r="P107" s="19" t="e">
        <v>#VALUE!</v>
      </c>
      <c r="Q107" s="19" t="e">
        <v>#VALUE!</v>
      </c>
      <c r="R107" s="19" t="e">
        <v>#VALUE!</v>
      </c>
      <c r="S107" s="19" t="e">
        <v>#VALUE!</v>
      </c>
      <c r="T107" s="19" t="e">
        <v>#VALUE!</v>
      </c>
      <c r="U107" s="19" t="e">
        <v>#VALUE!</v>
      </c>
      <c r="V107" s="19" t="e">
        <v>#VALUE!</v>
      </c>
      <c r="W107" s="19" t="e">
        <v>#VALUE!</v>
      </c>
      <c r="X107" s="19" t="e">
        <v>#VALUE!</v>
      </c>
      <c r="Y107" s="19" t="e">
        <v>#VALUE!</v>
      </c>
      <c r="Z107" s="19" t="e">
        <v>#VALUE!</v>
      </c>
      <c r="AA107" s="19" t="e">
        <v>#VALUE!</v>
      </c>
      <c r="AB107" s="19" t="e">
        <v>#VALUE!</v>
      </c>
      <c r="AC107" s="19" t="e">
        <v>#VALUE!</v>
      </c>
      <c r="AD107" s="19" t="e">
        <v>#VALUE!</v>
      </c>
      <c r="AE107" s="19" t="e">
        <v>#VALUE!</v>
      </c>
      <c r="AF107" s="19" t="e">
        <v>#VALUE!</v>
      </c>
      <c r="AG107" s="19" t="e">
        <v>#VALUE!</v>
      </c>
      <c r="AH107" s="19" t="e">
        <v>#VALUE!</v>
      </c>
      <c r="AI107" s="19" t="e">
        <v>#VALUE!</v>
      </c>
      <c r="AJ107" s="19" t="e">
        <v>#VALUE!</v>
      </c>
      <c r="AK107" s="19" t="e">
        <v>#VALUE!</v>
      </c>
      <c r="AL107" s="19" t="e">
        <v>#VALUE!</v>
      </c>
      <c r="AM107" s="19" t="e">
        <v>#VALUE!</v>
      </c>
      <c r="AN107" s="19" t="e">
        <v>#VALUE!</v>
      </c>
      <c r="AO107" s="19" t="e">
        <v>#VALUE!</v>
      </c>
      <c r="AP107" s="19" t="e">
        <v>#VALUE!</v>
      </c>
      <c r="AQ107" s="19" t="e">
        <v>#VALUE!</v>
      </c>
      <c r="AR107" s="19" t="e">
        <v>#VALUE!</v>
      </c>
      <c r="AS107" s="19" t="e">
        <v>#VALUE!</v>
      </c>
      <c r="AT107" s="19" t="e">
        <v>#VALUE!</v>
      </c>
      <c r="AU107" s="19" t="e">
        <v>#VALUE!</v>
      </c>
      <c r="AV107" s="19" t="e">
        <v>#VALUE!</v>
      </c>
      <c r="AW107" s="19" t="e">
        <v>#VALUE!</v>
      </c>
      <c r="AX107" s="19" t="e">
        <v>#VALUE!</v>
      </c>
      <c r="AY107" s="19" t="e">
        <v>#VALUE!</v>
      </c>
      <c r="AZ107" s="19" t="e">
        <v>#VALUE!</v>
      </c>
      <c r="BA107" s="19"/>
    </row>
    <row r="108" spans="2:53">
      <c r="B108" t="s">
        <v>71</v>
      </c>
      <c r="C108" s="19" t="e">
        <v>#VALUE!</v>
      </c>
      <c r="D108" s="19" t="e">
        <v>#VALUE!</v>
      </c>
      <c r="E108" s="19" t="e">
        <v>#VALUE!</v>
      </c>
      <c r="F108" s="19" t="e">
        <v>#VALUE!</v>
      </c>
      <c r="G108" s="19" t="e">
        <v>#VALUE!</v>
      </c>
      <c r="H108" s="19" t="e">
        <v>#VALUE!</v>
      </c>
      <c r="I108" s="19" t="e">
        <v>#VALUE!</v>
      </c>
      <c r="J108" s="19" t="e">
        <v>#VALUE!</v>
      </c>
      <c r="K108" s="19" t="e">
        <v>#VALUE!</v>
      </c>
      <c r="L108" s="19" t="e">
        <v>#VALUE!</v>
      </c>
      <c r="M108" s="19" t="e">
        <v>#VALUE!</v>
      </c>
      <c r="N108" s="19" t="e">
        <v>#VALUE!</v>
      </c>
      <c r="O108" s="19" t="e">
        <v>#VALUE!</v>
      </c>
      <c r="P108" s="19" t="e">
        <v>#VALUE!</v>
      </c>
      <c r="Q108" s="19" t="e">
        <v>#VALUE!</v>
      </c>
      <c r="R108" s="19" t="e">
        <v>#VALUE!</v>
      </c>
      <c r="S108" s="19" t="e">
        <v>#VALUE!</v>
      </c>
      <c r="T108" s="19" t="e">
        <v>#VALUE!</v>
      </c>
      <c r="U108" s="19" t="e">
        <v>#VALUE!</v>
      </c>
      <c r="V108" s="19" t="e">
        <v>#VALUE!</v>
      </c>
      <c r="W108" s="19" t="e">
        <v>#VALUE!</v>
      </c>
      <c r="X108" s="19" t="e">
        <v>#VALUE!</v>
      </c>
      <c r="Y108" s="19" t="e">
        <v>#VALUE!</v>
      </c>
      <c r="Z108" s="19" t="e">
        <v>#VALUE!</v>
      </c>
      <c r="AA108" s="19" t="e">
        <v>#VALUE!</v>
      </c>
      <c r="AB108" s="19" t="e">
        <v>#VALUE!</v>
      </c>
      <c r="AC108" s="19" t="e">
        <v>#VALUE!</v>
      </c>
      <c r="AD108" s="19" t="e">
        <v>#VALUE!</v>
      </c>
      <c r="AE108" s="19" t="e">
        <v>#VALUE!</v>
      </c>
      <c r="AF108" s="19" t="e">
        <v>#VALUE!</v>
      </c>
      <c r="AG108" s="19" t="e">
        <v>#VALUE!</v>
      </c>
      <c r="AH108" s="19" t="e">
        <v>#VALUE!</v>
      </c>
      <c r="AI108" s="19" t="e">
        <v>#VALUE!</v>
      </c>
      <c r="AJ108" s="19" t="e">
        <v>#VALUE!</v>
      </c>
      <c r="AK108" s="19" t="e">
        <v>#VALUE!</v>
      </c>
      <c r="AL108" s="19" t="e">
        <v>#VALUE!</v>
      </c>
      <c r="AM108" s="19" t="e">
        <v>#VALUE!</v>
      </c>
      <c r="AN108" s="19" t="e">
        <v>#VALUE!</v>
      </c>
      <c r="AO108" s="19" t="e">
        <v>#VALUE!</v>
      </c>
      <c r="AP108" s="19" t="e">
        <v>#VALUE!</v>
      </c>
      <c r="AQ108" s="19" t="e">
        <v>#VALUE!</v>
      </c>
      <c r="AR108" s="19" t="e">
        <v>#VALUE!</v>
      </c>
      <c r="AS108" s="19" t="e">
        <v>#VALUE!</v>
      </c>
      <c r="AT108" s="19" t="e">
        <v>#VALUE!</v>
      </c>
      <c r="AU108" s="19" t="e">
        <v>#VALUE!</v>
      </c>
      <c r="AV108" s="19" t="e">
        <v>#VALUE!</v>
      </c>
      <c r="AW108" s="19" t="e">
        <v>#VALUE!</v>
      </c>
      <c r="AX108" s="19" t="e">
        <v>#VALUE!</v>
      </c>
      <c r="AY108" s="19" t="e">
        <v>#VALUE!</v>
      </c>
      <c r="AZ108" s="19" t="e">
        <v>#VALUE!</v>
      </c>
      <c r="BA108" s="19"/>
    </row>
    <row r="109" spans="2:53">
      <c r="B109" t="s">
        <v>78</v>
      </c>
      <c r="C109" s="19" t="e">
        <v>#VALUE!</v>
      </c>
      <c r="D109" s="19" t="e">
        <v>#VALUE!</v>
      </c>
      <c r="E109" s="19" t="e">
        <v>#VALUE!</v>
      </c>
      <c r="F109" s="19" t="e">
        <v>#VALUE!</v>
      </c>
      <c r="G109" s="19" t="e">
        <v>#VALUE!</v>
      </c>
      <c r="H109" s="19" t="e">
        <v>#VALUE!</v>
      </c>
      <c r="I109" s="19" t="e">
        <v>#VALUE!</v>
      </c>
      <c r="J109" s="19" t="e">
        <v>#VALUE!</v>
      </c>
      <c r="K109" s="19" t="e">
        <v>#VALUE!</v>
      </c>
      <c r="L109" s="19" t="e">
        <v>#VALUE!</v>
      </c>
      <c r="M109" s="19" t="e">
        <v>#VALUE!</v>
      </c>
      <c r="N109" s="19" t="e">
        <v>#VALUE!</v>
      </c>
      <c r="O109" s="19" t="e">
        <v>#VALUE!</v>
      </c>
      <c r="P109" s="19" t="e">
        <v>#VALUE!</v>
      </c>
      <c r="Q109" s="19" t="e">
        <v>#VALUE!</v>
      </c>
      <c r="R109" s="19" t="e">
        <v>#VALUE!</v>
      </c>
      <c r="S109" s="19" t="e">
        <v>#VALUE!</v>
      </c>
      <c r="T109" s="19" t="e">
        <v>#VALUE!</v>
      </c>
      <c r="U109" s="19" t="e">
        <v>#VALUE!</v>
      </c>
      <c r="V109" s="19" t="e">
        <v>#VALUE!</v>
      </c>
      <c r="W109" s="19" t="e">
        <v>#VALUE!</v>
      </c>
      <c r="X109" s="19" t="e">
        <v>#VALUE!</v>
      </c>
      <c r="Y109" s="19" t="e">
        <v>#VALUE!</v>
      </c>
      <c r="Z109" s="19" t="e">
        <v>#VALUE!</v>
      </c>
      <c r="AA109" s="19" t="e">
        <v>#VALUE!</v>
      </c>
      <c r="AB109" s="19" t="e">
        <v>#VALUE!</v>
      </c>
      <c r="AC109" s="19" t="e">
        <v>#VALUE!</v>
      </c>
      <c r="AD109" s="19" t="e">
        <v>#VALUE!</v>
      </c>
      <c r="AE109" s="19" t="e">
        <v>#VALUE!</v>
      </c>
      <c r="AF109" s="19" t="e">
        <v>#VALUE!</v>
      </c>
      <c r="AG109" s="19" t="e">
        <v>#VALUE!</v>
      </c>
      <c r="AH109" s="19" t="e">
        <v>#VALUE!</v>
      </c>
      <c r="AI109" s="19" t="e">
        <v>#VALUE!</v>
      </c>
      <c r="AJ109" s="19" t="e">
        <v>#VALUE!</v>
      </c>
      <c r="AK109" s="19" t="e">
        <v>#VALUE!</v>
      </c>
      <c r="AL109" s="19" t="e">
        <v>#VALUE!</v>
      </c>
      <c r="AM109" s="19" t="e">
        <v>#VALUE!</v>
      </c>
      <c r="AN109" s="19" t="e">
        <v>#VALUE!</v>
      </c>
      <c r="AO109" s="19" t="e">
        <v>#VALUE!</v>
      </c>
      <c r="AP109" s="19" t="e">
        <v>#VALUE!</v>
      </c>
      <c r="AQ109" s="19" t="e">
        <v>#VALUE!</v>
      </c>
      <c r="AR109" s="19" t="e">
        <v>#VALUE!</v>
      </c>
      <c r="AS109" s="19" t="e">
        <v>#VALUE!</v>
      </c>
      <c r="AT109" s="19" t="e">
        <v>#VALUE!</v>
      </c>
      <c r="AU109" s="19" t="e">
        <v>#VALUE!</v>
      </c>
      <c r="AV109" s="19" t="e">
        <v>#VALUE!</v>
      </c>
      <c r="AW109" s="19" t="e">
        <v>#VALUE!</v>
      </c>
      <c r="AX109" s="19" t="e">
        <v>#VALUE!</v>
      </c>
      <c r="AY109" s="19" t="e">
        <v>#VALUE!</v>
      </c>
      <c r="AZ109" s="19" t="e">
        <v>#VALUE!</v>
      </c>
      <c r="BA109" s="19"/>
    </row>
    <row r="110" spans="2:53">
      <c r="B110" t="s">
        <v>143</v>
      </c>
      <c r="C110" s="19" t="e">
        <v>#VALUE!</v>
      </c>
      <c r="D110" s="19" t="e">
        <v>#VALUE!</v>
      </c>
      <c r="E110" s="19" t="e">
        <v>#VALUE!</v>
      </c>
      <c r="F110" s="19" t="e">
        <v>#VALUE!</v>
      </c>
      <c r="G110" s="19" t="e">
        <v>#VALUE!</v>
      </c>
      <c r="H110" s="19" t="e">
        <v>#VALUE!</v>
      </c>
      <c r="I110" s="19" t="e">
        <v>#VALUE!</v>
      </c>
      <c r="J110" s="19" t="e">
        <v>#VALUE!</v>
      </c>
      <c r="K110" s="19" t="e">
        <v>#VALUE!</v>
      </c>
      <c r="L110" s="19" t="e">
        <v>#VALUE!</v>
      </c>
      <c r="M110" s="19" t="e">
        <v>#VALUE!</v>
      </c>
      <c r="N110" s="19" t="e">
        <v>#VALUE!</v>
      </c>
      <c r="O110" s="19" t="e">
        <v>#VALUE!</v>
      </c>
      <c r="P110" s="19" t="e">
        <v>#VALUE!</v>
      </c>
      <c r="Q110" s="19" t="e">
        <v>#VALUE!</v>
      </c>
      <c r="R110" s="19" t="e">
        <v>#VALUE!</v>
      </c>
      <c r="S110" s="19" t="e">
        <v>#VALUE!</v>
      </c>
      <c r="T110" s="19" t="e">
        <v>#VALUE!</v>
      </c>
      <c r="U110" s="19" t="e">
        <v>#VALUE!</v>
      </c>
      <c r="V110" s="19" t="e">
        <v>#VALUE!</v>
      </c>
      <c r="W110" s="19" t="e">
        <v>#VALUE!</v>
      </c>
      <c r="X110" s="19" t="e">
        <v>#VALUE!</v>
      </c>
      <c r="Y110" s="19" t="e">
        <v>#VALUE!</v>
      </c>
      <c r="Z110" s="19" t="e">
        <v>#VALUE!</v>
      </c>
      <c r="AA110" s="19" t="e">
        <v>#VALUE!</v>
      </c>
      <c r="AB110" s="19" t="e">
        <v>#VALUE!</v>
      </c>
      <c r="AC110" s="19" t="e">
        <v>#VALUE!</v>
      </c>
      <c r="AD110" s="19" t="e">
        <v>#VALUE!</v>
      </c>
      <c r="AE110" s="19" t="e">
        <v>#VALUE!</v>
      </c>
      <c r="AF110" s="19" t="e">
        <v>#VALUE!</v>
      </c>
      <c r="AG110" s="19" t="e">
        <v>#VALUE!</v>
      </c>
      <c r="AH110" s="19" t="e">
        <v>#VALUE!</v>
      </c>
      <c r="AI110" s="19" t="e">
        <v>#VALUE!</v>
      </c>
      <c r="AJ110" s="19" t="e">
        <v>#VALUE!</v>
      </c>
      <c r="AK110" s="19" t="e">
        <v>#VALUE!</v>
      </c>
      <c r="AL110" s="19" t="e">
        <v>#VALUE!</v>
      </c>
      <c r="AM110" s="19" t="e">
        <v>#VALUE!</v>
      </c>
      <c r="AN110" s="19" t="e">
        <v>#VALUE!</v>
      </c>
      <c r="AO110" s="19" t="e">
        <v>#VALUE!</v>
      </c>
      <c r="AP110" s="19" t="e">
        <v>#VALUE!</v>
      </c>
      <c r="AQ110" s="19" t="e">
        <v>#VALUE!</v>
      </c>
      <c r="AR110" s="19" t="e">
        <v>#VALUE!</v>
      </c>
      <c r="AS110" s="19" t="e">
        <v>#VALUE!</v>
      </c>
      <c r="AT110" s="19" t="e">
        <v>#VALUE!</v>
      </c>
      <c r="AU110" s="19" t="e">
        <v>#VALUE!</v>
      </c>
      <c r="AV110" s="19" t="e">
        <v>#VALUE!</v>
      </c>
      <c r="AW110" s="19" t="e">
        <v>#VALUE!</v>
      </c>
      <c r="AX110" s="19" t="e">
        <v>#VALUE!</v>
      </c>
      <c r="AY110" s="19" t="e">
        <v>#VALUE!</v>
      </c>
      <c r="AZ110" s="19" t="e">
        <v>#VALUE!</v>
      </c>
      <c r="BA110" s="19"/>
    </row>
    <row r="111" spans="2:53">
      <c r="B111" t="s">
        <v>73</v>
      </c>
      <c r="C111" s="33" t="e">
        <v>#VALUE!</v>
      </c>
      <c r="D111" s="19" t="e">
        <v>#VALUE!</v>
      </c>
      <c r="E111" s="19" t="e">
        <v>#VALUE!</v>
      </c>
      <c r="F111" s="19" t="e">
        <v>#VALUE!</v>
      </c>
      <c r="G111" s="19" t="e">
        <v>#VALUE!</v>
      </c>
      <c r="H111" s="19" t="e">
        <v>#VALUE!</v>
      </c>
      <c r="I111" s="19" t="e">
        <v>#VALUE!</v>
      </c>
      <c r="J111" s="19" t="e">
        <v>#VALUE!</v>
      </c>
      <c r="K111" s="19" t="e">
        <v>#VALUE!</v>
      </c>
      <c r="L111" s="19" t="e">
        <v>#VALUE!</v>
      </c>
      <c r="M111" s="19" t="e">
        <v>#VALUE!</v>
      </c>
      <c r="N111" s="19" t="e">
        <v>#VALUE!</v>
      </c>
      <c r="O111" s="19" t="e">
        <v>#VALUE!</v>
      </c>
      <c r="P111" s="19" t="e">
        <v>#VALUE!</v>
      </c>
      <c r="Q111" s="19" t="e">
        <v>#VALUE!</v>
      </c>
      <c r="R111" s="19" t="e">
        <v>#VALUE!</v>
      </c>
      <c r="S111" s="19" t="e">
        <v>#VALUE!</v>
      </c>
      <c r="T111" s="19" t="e">
        <v>#VALUE!</v>
      </c>
      <c r="U111" s="19" t="e">
        <v>#VALUE!</v>
      </c>
      <c r="V111" s="19" t="e">
        <v>#VALUE!</v>
      </c>
      <c r="W111" s="19" t="e">
        <v>#VALUE!</v>
      </c>
      <c r="X111" s="19" t="e">
        <v>#VALUE!</v>
      </c>
      <c r="Y111" s="19" t="e">
        <v>#VALUE!</v>
      </c>
      <c r="Z111" s="19" t="e">
        <v>#VALUE!</v>
      </c>
      <c r="AA111" s="19" t="e">
        <v>#VALUE!</v>
      </c>
      <c r="AB111" s="19" t="e">
        <v>#VALUE!</v>
      </c>
      <c r="AC111" s="19" t="e">
        <v>#VALUE!</v>
      </c>
      <c r="AD111" s="19" t="e">
        <v>#VALUE!</v>
      </c>
      <c r="AE111" s="19" t="e">
        <v>#VALUE!</v>
      </c>
      <c r="AF111" s="19" t="e">
        <v>#VALUE!</v>
      </c>
      <c r="AG111" s="19" t="e">
        <v>#VALUE!</v>
      </c>
      <c r="AH111" s="19" t="e">
        <v>#VALUE!</v>
      </c>
      <c r="AI111" s="19" t="e">
        <v>#VALUE!</v>
      </c>
      <c r="AJ111" s="19" t="e">
        <v>#VALUE!</v>
      </c>
      <c r="AK111" s="19" t="e">
        <v>#VALUE!</v>
      </c>
      <c r="AL111" s="19" t="e">
        <v>#VALUE!</v>
      </c>
      <c r="AM111" s="19" t="e">
        <v>#VALUE!</v>
      </c>
      <c r="AN111" s="19" t="e">
        <v>#VALUE!</v>
      </c>
      <c r="AO111" s="19" t="e">
        <v>#VALUE!</v>
      </c>
      <c r="AP111" s="19" t="e">
        <v>#VALUE!</v>
      </c>
      <c r="AQ111" s="19" t="e">
        <v>#VALUE!</v>
      </c>
      <c r="AR111" s="19" t="e">
        <v>#VALUE!</v>
      </c>
      <c r="AS111" s="19" t="e">
        <v>#VALUE!</v>
      </c>
      <c r="AT111" s="19" t="e">
        <v>#VALUE!</v>
      </c>
      <c r="AU111" s="19" t="e">
        <v>#VALUE!</v>
      </c>
      <c r="AV111" s="19" t="e">
        <v>#VALUE!</v>
      </c>
      <c r="AW111" s="19" t="e">
        <v>#VALUE!</v>
      </c>
      <c r="AX111" s="19" t="e">
        <v>#VALUE!</v>
      </c>
      <c r="AY111" s="19" t="e">
        <v>#VALUE!</v>
      </c>
      <c r="AZ111" s="19" t="e">
        <v>#VALUE!</v>
      </c>
      <c r="BA111" s="19"/>
    </row>
    <row r="112" spans="2:53"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2:53">
      <c r="B113" s="20" t="s">
        <v>84</v>
      </c>
      <c r="C113" s="19" t="e">
        <f t="shared" ref="C113:AH113" si="0">SUM(C62:C111)</f>
        <v>#VALUE!</v>
      </c>
      <c r="D113" s="19" t="e">
        <f t="shared" si="0"/>
        <v>#VALUE!</v>
      </c>
      <c r="E113" s="19" t="e">
        <f t="shared" si="0"/>
        <v>#VALUE!</v>
      </c>
      <c r="F113" s="19" t="e">
        <f t="shared" si="0"/>
        <v>#VALUE!</v>
      </c>
      <c r="G113" s="19" t="e">
        <f t="shared" si="0"/>
        <v>#VALUE!</v>
      </c>
      <c r="H113" s="19" t="e">
        <f t="shared" si="0"/>
        <v>#VALUE!</v>
      </c>
      <c r="I113" s="19" t="e">
        <f t="shared" si="0"/>
        <v>#VALUE!</v>
      </c>
      <c r="J113" s="19" t="e">
        <f t="shared" si="0"/>
        <v>#VALUE!</v>
      </c>
      <c r="K113" s="19" t="e">
        <f t="shared" si="0"/>
        <v>#VALUE!</v>
      </c>
      <c r="L113" s="19" t="e">
        <f t="shared" si="0"/>
        <v>#VALUE!</v>
      </c>
      <c r="M113" s="19" t="e">
        <f t="shared" si="0"/>
        <v>#VALUE!</v>
      </c>
      <c r="N113" s="19" t="e">
        <f t="shared" si="0"/>
        <v>#VALUE!</v>
      </c>
      <c r="O113" s="19" t="e">
        <f t="shared" si="0"/>
        <v>#VALUE!</v>
      </c>
      <c r="P113" s="19" t="e">
        <f t="shared" si="0"/>
        <v>#VALUE!</v>
      </c>
      <c r="Q113" s="19" t="e">
        <f t="shared" si="0"/>
        <v>#VALUE!</v>
      </c>
      <c r="R113" s="19" t="e">
        <f t="shared" si="0"/>
        <v>#VALUE!</v>
      </c>
      <c r="S113" s="19" t="e">
        <f t="shared" si="0"/>
        <v>#VALUE!</v>
      </c>
      <c r="T113" s="19" t="e">
        <f t="shared" si="0"/>
        <v>#VALUE!</v>
      </c>
      <c r="U113" s="19" t="e">
        <f t="shared" si="0"/>
        <v>#VALUE!</v>
      </c>
      <c r="V113" s="19" t="e">
        <f t="shared" si="0"/>
        <v>#VALUE!</v>
      </c>
      <c r="W113" s="19" t="e">
        <f t="shared" si="0"/>
        <v>#VALUE!</v>
      </c>
      <c r="X113" s="19" t="e">
        <f t="shared" si="0"/>
        <v>#VALUE!</v>
      </c>
      <c r="Y113" s="19" t="e">
        <f t="shared" si="0"/>
        <v>#VALUE!</v>
      </c>
      <c r="Z113" s="19" t="e">
        <f t="shared" si="0"/>
        <v>#VALUE!</v>
      </c>
      <c r="AA113" s="19" t="e">
        <f t="shared" si="0"/>
        <v>#VALUE!</v>
      </c>
      <c r="AB113" s="19" t="e">
        <f t="shared" si="0"/>
        <v>#VALUE!</v>
      </c>
      <c r="AC113" s="19" t="e">
        <f t="shared" si="0"/>
        <v>#VALUE!</v>
      </c>
      <c r="AD113" s="19" t="e">
        <f t="shared" si="0"/>
        <v>#VALUE!</v>
      </c>
      <c r="AE113" s="19" t="e">
        <f t="shared" si="0"/>
        <v>#VALUE!</v>
      </c>
      <c r="AF113" s="19" t="e">
        <f t="shared" si="0"/>
        <v>#VALUE!</v>
      </c>
      <c r="AG113" s="19" t="e">
        <f t="shared" si="0"/>
        <v>#VALUE!</v>
      </c>
      <c r="AH113" s="19" t="e">
        <f t="shared" si="0"/>
        <v>#VALUE!</v>
      </c>
      <c r="AI113" s="19" t="e">
        <f t="shared" ref="AI113:AZ113" si="1">SUM(AI62:AI111)</f>
        <v>#VALUE!</v>
      </c>
      <c r="AJ113" s="19" t="e">
        <f t="shared" si="1"/>
        <v>#VALUE!</v>
      </c>
      <c r="AK113" s="19" t="e">
        <f t="shared" si="1"/>
        <v>#VALUE!</v>
      </c>
      <c r="AL113" s="19" t="e">
        <f t="shared" si="1"/>
        <v>#VALUE!</v>
      </c>
      <c r="AM113" s="19" t="e">
        <f t="shared" si="1"/>
        <v>#VALUE!</v>
      </c>
      <c r="AN113" s="19" t="e">
        <f t="shared" si="1"/>
        <v>#VALUE!</v>
      </c>
      <c r="AO113" s="19" t="e">
        <f t="shared" si="1"/>
        <v>#VALUE!</v>
      </c>
      <c r="AP113" s="19" t="e">
        <f t="shared" si="1"/>
        <v>#VALUE!</v>
      </c>
      <c r="AQ113" s="19" t="e">
        <f t="shared" si="1"/>
        <v>#VALUE!</v>
      </c>
      <c r="AR113" s="19" t="e">
        <f t="shared" si="1"/>
        <v>#VALUE!</v>
      </c>
      <c r="AS113" s="19" t="e">
        <f t="shared" si="1"/>
        <v>#VALUE!</v>
      </c>
      <c r="AT113" s="19" t="e">
        <f t="shared" si="1"/>
        <v>#VALUE!</v>
      </c>
      <c r="AU113" s="19" t="e">
        <f t="shared" si="1"/>
        <v>#VALUE!</v>
      </c>
      <c r="AV113" s="19" t="e">
        <f t="shared" si="1"/>
        <v>#VALUE!</v>
      </c>
      <c r="AW113" s="19" t="e">
        <f t="shared" si="1"/>
        <v>#VALUE!</v>
      </c>
      <c r="AX113" s="19" t="e">
        <f t="shared" si="1"/>
        <v>#VALUE!</v>
      </c>
      <c r="AY113" s="19" t="e">
        <f t="shared" si="1"/>
        <v>#VALUE!</v>
      </c>
      <c r="AZ113" s="19" t="e">
        <f t="shared" si="1"/>
        <v>#VALUE!</v>
      </c>
    </row>
    <row r="115" spans="2:53" ht="13.5" thickBot="1"/>
    <row r="116" spans="2:53" ht="66.75" thickTop="1">
      <c r="B116" s="20" t="s">
        <v>86</v>
      </c>
      <c r="C116" s="21" t="s">
        <v>28</v>
      </c>
      <c r="D116" s="21" t="s">
        <v>29</v>
      </c>
      <c r="E116" s="21" t="s">
        <v>79</v>
      </c>
      <c r="F116" s="21" t="s">
        <v>30</v>
      </c>
      <c r="G116" s="21" t="s">
        <v>31</v>
      </c>
      <c r="H116" s="21" t="s">
        <v>32</v>
      </c>
      <c r="I116" s="21" t="s">
        <v>33</v>
      </c>
      <c r="J116" s="21" t="s">
        <v>34</v>
      </c>
      <c r="K116" s="21" t="s">
        <v>35</v>
      </c>
      <c r="L116" s="21" t="s">
        <v>36</v>
      </c>
      <c r="M116" s="21" t="s">
        <v>37</v>
      </c>
      <c r="N116" s="21" t="s">
        <v>38</v>
      </c>
      <c r="O116" s="21" t="s">
        <v>39</v>
      </c>
      <c r="P116" s="21" t="s">
        <v>40</v>
      </c>
      <c r="Q116" s="21" t="s">
        <v>41</v>
      </c>
      <c r="R116" s="21" t="s">
        <v>42</v>
      </c>
      <c r="S116" s="21" t="s">
        <v>43</v>
      </c>
      <c r="T116" s="21" t="s">
        <v>44</v>
      </c>
      <c r="U116" s="21" t="s">
        <v>45</v>
      </c>
      <c r="V116" s="21" t="s">
        <v>46</v>
      </c>
      <c r="W116" s="21" t="s">
        <v>47</v>
      </c>
      <c r="X116" s="21" t="s">
        <v>48</v>
      </c>
      <c r="Y116" s="21" t="s">
        <v>49</v>
      </c>
      <c r="Z116" s="21" t="s">
        <v>50</v>
      </c>
      <c r="AA116" s="21" t="s">
        <v>51</v>
      </c>
      <c r="AB116" s="21" t="s">
        <v>52</v>
      </c>
      <c r="AC116" s="21" t="s">
        <v>53</v>
      </c>
      <c r="AD116" s="21" t="s">
        <v>54</v>
      </c>
      <c r="AE116" s="21" t="s">
        <v>55</v>
      </c>
      <c r="AF116" s="21" t="s">
        <v>56</v>
      </c>
      <c r="AG116" s="21" t="s">
        <v>57</v>
      </c>
      <c r="AH116" s="21" t="s">
        <v>58</v>
      </c>
      <c r="AI116" s="21" t="s">
        <v>59</v>
      </c>
      <c r="AJ116" s="21" t="s">
        <v>60</v>
      </c>
      <c r="AK116" s="21" t="s">
        <v>61</v>
      </c>
      <c r="AL116" s="21" t="s">
        <v>62</v>
      </c>
      <c r="AM116" s="21" t="s">
        <v>63</v>
      </c>
      <c r="AN116" s="21" t="s">
        <v>64</v>
      </c>
      <c r="AO116" s="21" t="s">
        <v>65</v>
      </c>
      <c r="AP116" s="21" t="s">
        <v>76</v>
      </c>
      <c r="AQ116" s="21" t="s">
        <v>66</v>
      </c>
      <c r="AR116" s="21" t="s">
        <v>67</v>
      </c>
      <c r="AS116" s="21" t="s">
        <v>68</v>
      </c>
      <c r="AT116" s="21" t="s">
        <v>69</v>
      </c>
      <c r="AU116" s="21" t="s">
        <v>77</v>
      </c>
      <c r="AV116" s="21" t="s">
        <v>70</v>
      </c>
      <c r="AW116" s="21" t="s">
        <v>71</v>
      </c>
      <c r="AX116" s="21" t="s">
        <v>81</v>
      </c>
      <c r="AY116" s="21" t="s">
        <v>143</v>
      </c>
      <c r="AZ116" s="21" t="s">
        <v>73</v>
      </c>
      <c r="BA116" s="21" t="s">
        <v>19</v>
      </c>
    </row>
    <row r="117" spans="2:5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</row>
    <row r="118" spans="2:5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</row>
    <row r="119" spans="2:53" ht="13.5" thickBot="1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2:53" ht="13.5" thickTop="1">
      <c r="B120" t="s">
        <v>28</v>
      </c>
      <c r="C120" s="19" t="e">
        <f t="array" ref="C120:BA170">MMULT(C5:BA55,#REF!)</f>
        <v>#REF!</v>
      </c>
      <c r="D120" s="19" t="e">
        <v>#REF!</v>
      </c>
      <c r="E120" s="19" t="e">
        <v>#REF!</v>
      </c>
      <c r="F120" s="19" t="e">
        <v>#REF!</v>
      </c>
      <c r="G120" s="19" t="e">
        <v>#REF!</v>
      </c>
      <c r="H120" s="19" t="e">
        <v>#REF!</v>
      </c>
      <c r="I120" s="19" t="e">
        <v>#REF!</v>
      </c>
      <c r="J120" s="19" t="e">
        <v>#REF!</v>
      </c>
      <c r="K120" s="19" t="e">
        <v>#REF!</v>
      </c>
      <c r="L120" s="19" t="e">
        <v>#REF!</v>
      </c>
      <c r="M120" s="19" t="e">
        <v>#REF!</v>
      </c>
      <c r="N120" s="19" t="e">
        <v>#REF!</v>
      </c>
      <c r="O120" s="19" t="e">
        <v>#REF!</v>
      </c>
      <c r="P120" s="19" t="e">
        <v>#REF!</v>
      </c>
      <c r="Q120" s="19" t="e">
        <v>#REF!</v>
      </c>
      <c r="R120" s="19" t="e">
        <v>#REF!</v>
      </c>
      <c r="S120" s="19" t="e">
        <v>#REF!</v>
      </c>
      <c r="T120" s="19" t="e">
        <v>#REF!</v>
      </c>
      <c r="U120" s="19" t="e">
        <v>#REF!</v>
      </c>
      <c r="V120" s="19" t="e">
        <v>#REF!</v>
      </c>
      <c r="W120" s="19" t="e">
        <v>#REF!</v>
      </c>
      <c r="X120" s="19" t="e">
        <v>#REF!</v>
      </c>
      <c r="Y120" s="19" t="e">
        <v>#REF!</v>
      </c>
      <c r="Z120" s="19" t="e">
        <v>#REF!</v>
      </c>
      <c r="AA120" s="19" t="e">
        <v>#REF!</v>
      </c>
      <c r="AB120" s="19" t="e">
        <v>#REF!</v>
      </c>
      <c r="AC120" s="19" t="e">
        <v>#REF!</v>
      </c>
      <c r="AD120" s="19" t="e">
        <v>#REF!</v>
      </c>
      <c r="AE120" s="19" t="e">
        <v>#REF!</v>
      </c>
      <c r="AF120" s="19" t="e">
        <v>#REF!</v>
      </c>
      <c r="AG120" s="19" t="e">
        <v>#REF!</v>
      </c>
      <c r="AH120" s="19" t="e">
        <v>#REF!</v>
      </c>
      <c r="AI120" s="19" t="e">
        <v>#REF!</v>
      </c>
      <c r="AJ120" s="19" t="e">
        <v>#REF!</v>
      </c>
      <c r="AK120" s="19" t="e">
        <v>#REF!</v>
      </c>
      <c r="AL120" s="19" t="e">
        <v>#REF!</v>
      </c>
      <c r="AM120" s="19" t="e">
        <v>#REF!</v>
      </c>
      <c r="AN120" s="19" t="e">
        <v>#REF!</v>
      </c>
      <c r="AO120" s="19" t="e">
        <v>#REF!</v>
      </c>
      <c r="AP120" s="19" t="e">
        <v>#REF!</v>
      </c>
      <c r="AQ120" s="19" t="e">
        <v>#REF!</v>
      </c>
      <c r="AR120" s="19" t="e">
        <v>#REF!</v>
      </c>
      <c r="AS120" s="19" t="e">
        <v>#REF!</v>
      </c>
      <c r="AT120" s="19" t="e">
        <v>#REF!</v>
      </c>
      <c r="AU120" s="19" t="e">
        <v>#REF!</v>
      </c>
      <c r="AV120" s="19" t="e">
        <v>#REF!</v>
      </c>
      <c r="AW120" s="19" t="e">
        <v>#REF!</v>
      </c>
      <c r="AX120" s="19" t="e">
        <v>#REF!</v>
      </c>
      <c r="AY120" s="19" t="e">
        <v>#REF!</v>
      </c>
      <c r="AZ120" s="19" t="e">
        <v>#REF!</v>
      </c>
      <c r="BA120" s="19" t="e">
        <v>#REF!</v>
      </c>
    </row>
    <row r="121" spans="2:53">
      <c r="B121" t="s">
        <v>29</v>
      </c>
      <c r="C121" s="19" t="e">
        <v>#REF!</v>
      </c>
      <c r="D121" s="19" t="e">
        <v>#REF!</v>
      </c>
      <c r="E121" s="19" t="e">
        <v>#REF!</v>
      </c>
      <c r="F121" s="19" t="e">
        <v>#REF!</v>
      </c>
      <c r="G121" s="19" t="e">
        <v>#REF!</v>
      </c>
      <c r="H121" s="19" t="e">
        <v>#REF!</v>
      </c>
      <c r="I121" s="19" t="e">
        <v>#REF!</v>
      </c>
      <c r="J121" s="19" t="e">
        <v>#REF!</v>
      </c>
      <c r="K121" s="19" t="e">
        <v>#REF!</v>
      </c>
      <c r="L121" s="19" t="e">
        <v>#REF!</v>
      </c>
      <c r="M121" s="19" t="e">
        <v>#REF!</v>
      </c>
      <c r="N121" s="19" t="e">
        <v>#REF!</v>
      </c>
      <c r="O121" s="19" t="e">
        <v>#REF!</v>
      </c>
      <c r="P121" s="19" t="e">
        <v>#REF!</v>
      </c>
      <c r="Q121" s="19" t="e">
        <v>#REF!</v>
      </c>
      <c r="R121" s="19" t="e">
        <v>#REF!</v>
      </c>
      <c r="S121" s="19" t="e">
        <v>#REF!</v>
      </c>
      <c r="T121" s="19" t="e">
        <v>#REF!</v>
      </c>
      <c r="U121" s="19" t="e">
        <v>#REF!</v>
      </c>
      <c r="V121" s="19" t="e">
        <v>#REF!</v>
      </c>
      <c r="W121" s="19" t="e">
        <v>#REF!</v>
      </c>
      <c r="X121" s="19" t="e">
        <v>#REF!</v>
      </c>
      <c r="Y121" s="19" t="e">
        <v>#REF!</v>
      </c>
      <c r="Z121" s="19" t="e">
        <v>#REF!</v>
      </c>
      <c r="AA121" s="19" t="e">
        <v>#REF!</v>
      </c>
      <c r="AB121" s="19" t="e">
        <v>#REF!</v>
      </c>
      <c r="AC121" s="19" t="e">
        <v>#REF!</v>
      </c>
      <c r="AD121" s="19" t="e">
        <v>#REF!</v>
      </c>
      <c r="AE121" s="19" t="e">
        <v>#REF!</v>
      </c>
      <c r="AF121" s="19" t="e">
        <v>#REF!</v>
      </c>
      <c r="AG121" s="19" t="e">
        <v>#REF!</v>
      </c>
      <c r="AH121" s="19" t="e">
        <v>#REF!</v>
      </c>
      <c r="AI121" s="19" t="e">
        <v>#REF!</v>
      </c>
      <c r="AJ121" s="19" t="e">
        <v>#REF!</v>
      </c>
      <c r="AK121" s="19" t="e">
        <v>#REF!</v>
      </c>
      <c r="AL121" s="19" t="e">
        <v>#REF!</v>
      </c>
      <c r="AM121" s="19" t="e">
        <v>#REF!</v>
      </c>
      <c r="AN121" s="19" t="e">
        <v>#REF!</v>
      </c>
      <c r="AO121" s="19" t="e">
        <v>#REF!</v>
      </c>
      <c r="AP121" s="19" t="e">
        <v>#REF!</v>
      </c>
      <c r="AQ121" s="19" t="e">
        <v>#REF!</v>
      </c>
      <c r="AR121" s="19" t="e">
        <v>#REF!</v>
      </c>
      <c r="AS121" s="19" t="e">
        <v>#REF!</v>
      </c>
      <c r="AT121" s="19" t="e">
        <v>#REF!</v>
      </c>
      <c r="AU121" s="19" t="e">
        <v>#REF!</v>
      </c>
      <c r="AV121" s="19" t="e">
        <v>#REF!</v>
      </c>
      <c r="AW121" s="19" t="e">
        <v>#REF!</v>
      </c>
      <c r="AX121" s="19" t="e">
        <v>#REF!</v>
      </c>
      <c r="AY121" s="19" t="e">
        <v>#REF!</v>
      </c>
      <c r="AZ121" s="19" t="e">
        <v>#REF!</v>
      </c>
      <c r="BA121" s="19" t="e">
        <v>#REF!</v>
      </c>
    </row>
    <row r="122" spans="2:53">
      <c r="B122" t="s">
        <v>80</v>
      </c>
      <c r="C122" s="19" t="e">
        <v>#REF!</v>
      </c>
      <c r="D122" s="19" t="e">
        <v>#REF!</v>
      </c>
      <c r="E122" s="19" t="e">
        <v>#REF!</v>
      </c>
      <c r="F122" s="19" t="e">
        <v>#REF!</v>
      </c>
      <c r="G122" s="19" t="e">
        <v>#REF!</v>
      </c>
      <c r="H122" s="19" t="e">
        <v>#REF!</v>
      </c>
      <c r="I122" s="19" t="e">
        <v>#REF!</v>
      </c>
      <c r="J122" s="19" t="e">
        <v>#REF!</v>
      </c>
      <c r="K122" s="19" t="e">
        <v>#REF!</v>
      </c>
      <c r="L122" s="19" t="e">
        <v>#REF!</v>
      </c>
      <c r="M122" s="19" t="e">
        <v>#REF!</v>
      </c>
      <c r="N122" s="19" t="e">
        <v>#REF!</v>
      </c>
      <c r="O122" s="19" t="e">
        <v>#REF!</v>
      </c>
      <c r="P122" s="19" t="e">
        <v>#REF!</v>
      </c>
      <c r="Q122" s="19" t="e">
        <v>#REF!</v>
      </c>
      <c r="R122" s="19" t="e">
        <v>#REF!</v>
      </c>
      <c r="S122" s="19" t="e">
        <v>#REF!</v>
      </c>
      <c r="T122" s="19" t="e">
        <v>#REF!</v>
      </c>
      <c r="U122" s="19" t="e">
        <v>#REF!</v>
      </c>
      <c r="V122" s="19" t="e">
        <v>#REF!</v>
      </c>
      <c r="W122" s="19" t="e">
        <v>#REF!</v>
      </c>
      <c r="X122" s="19" t="e">
        <v>#REF!</v>
      </c>
      <c r="Y122" s="19" t="e">
        <v>#REF!</v>
      </c>
      <c r="Z122" s="19" t="e">
        <v>#REF!</v>
      </c>
      <c r="AA122" s="19" t="e">
        <v>#REF!</v>
      </c>
      <c r="AB122" s="19" t="e">
        <v>#REF!</v>
      </c>
      <c r="AC122" s="19" t="e">
        <v>#REF!</v>
      </c>
      <c r="AD122" s="19" t="e">
        <v>#REF!</v>
      </c>
      <c r="AE122" s="19" t="e">
        <v>#REF!</v>
      </c>
      <c r="AF122" s="19" t="e">
        <v>#REF!</v>
      </c>
      <c r="AG122" s="19" t="e">
        <v>#REF!</v>
      </c>
      <c r="AH122" s="19" t="e">
        <v>#REF!</v>
      </c>
      <c r="AI122" s="19" t="e">
        <v>#REF!</v>
      </c>
      <c r="AJ122" s="19" t="e">
        <v>#REF!</v>
      </c>
      <c r="AK122" s="19" t="e">
        <v>#REF!</v>
      </c>
      <c r="AL122" s="19" t="e">
        <v>#REF!</v>
      </c>
      <c r="AM122" s="19" t="e">
        <v>#REF!</v>
      </c>
      <c r="AN122" s="19" t="e">
        <v>#REF!</v>
      </c>
      <c r="AO122" s="19" t="e">
        <v>#REF!</v>
      </c>
      <c r="AP122" s="19" t="e">
        <v>#REF!</v>
      </c>
      <c r="AQ122" s="19" t="e">
        <v>#REF!</v>
      </c>
      <c r="AR122" s="19" t="e">
        <v>#REF!</v>
      </c>
      <c r="AS122" s="19" t="e">
        <v>#REF!</v>
      </c>
      <c r="AT122" s="19" t="e">
        <v>#REF!</v>
      </c>
      <c r="AU122" s="19" t="e">
        <v>#REF!</v>
      </c>
      <c r="AV122" s="19" t="e">
        <v>#REF!</v>
      </c>
      <c r="AW122" s="19" t="e">
        <v>#REF!</v>
      </c>
      <c r="AX122" s="19" t="e">
        <v>#REF!</v>
      </c>
      <c r="AY122" s="19" t="e">
        <v>#REF!</v>
      </c>
      <c r="AZ122" s="19" t="e">
        <v>#REF!</v>
      </c>
      <c r="BA122" s="19" t="e">
        <v>#REF!</v>
      </c>
    </row>
    <row r="123" spans="2:53">
      <c r="B123" t="s">
        <v>30</v>
      </c>
      <c r="C123" s="19" t="e">
        <v>#REF!</v>
      </c>
      <c r="D123" s="19" t="e">
        <v>#REF!</v>
      </c>
      <c r="E123" s="19" t="e">
        <v>#REF!</v>
      </c>
      <c r="F123" s="19" t="e">
        <v>#REF!</v>
      </c>
      <c r="G123" s="19" t="e">
        <v>#REF!</v>
      </c>
      <c r="H123" s="19" t="e">
        <v>#REF!</v>
      </c>
      <c r="I123" s="19" t="e">
        <v>#REF!</v>
      </c>
      <c r="J123" s="19" t="e">
        <v>#REF!</v>
      </c>
      <c r="K123" s="19" t="e">
        <v>#REF!</v>
      </c>
      <c r="L123" s="19" t="e">
        <v>#REF!</v>
      </c>
      <c r="M123" s="19" t="e">
        <v>#REF!</v>
      </c>
      <c r="N123" s="19" t="e">
        <v>#REF!</v>
      </c>
      <c r="O123" s="19" t="e">
        <v>#REF!</v>
      </c>
      <c r="P123" s="19" t="e">
        <v>#REF!</v>
      </c>
      <c r="Q123" s="19" t="e">
        <v>#REF!</v>
      </c>
      <c r="R123" s="19" t="e">
        <v>#REF!</v>
      </c>
      <c r="S123" s="19" t="e">
        <v>#REF!</v>
      </c>
      <c r="T123" s="19" t="e">
        <v>#REF!</v>
      </c>
      <c r="U123" s="19" t="e">
        <v>#REF!</v>
      </c>
      <c r="V123" s="19" t="e">
        <v>#REF!</v>
      </c>
      <c r="W123" s="19" t="e">
        <v>#REF!</v>
      </c>
      <c r="X123" s="19" t="e">
        <v>#REF!</v>
      </c>
      <c r="Y123" s="19" t="e">
        <v>#REF!</v>
      </c>
      <c r="Z123" s="19" t="e">
        <v>#REF!</v>
      </c>
      <c r="AA123" s="19" t="e">
        <v>#REF!</v>
      </c>
      <c r="AB123" s="19" t="e">
        <v>#REF!</v>
      </c>
      <c r="AC123" s="19" t="e">
        <v>#REF!</v>
      </c>
      <c r="AD123" s="19" t="e">
        <v>#REF!</v>
      </c>
      <c r="AE123" s="19" t="e">
        <v>#REF!</v>
      </c>
      <c r="AF123" s="19" t="e">
        <v>#REF!</v>
      </c>
      <c r="AG123" s="19" t="e">
        <v>#REF!</v>
      </c>
      <c r="AH123" s="19" t="e">
        <v>#REF!</v>
      </c>
      <c r="AI123" s="19" t="e">
        <v>#REF!</v>
      </c>
      <c r="AJ123" s="19" t="e">
        <v>#REF!</v>
      </c>
      <c r="AK123" s="19" t="e">
        <v>#REF!</v>
      </c>
      <c r="AL123" s="19" t="e">
        <v>#REF!</v>
      </c>
      <c r="AM123" s="19" t="e">
        <v>#REF!</v>
      </c>
      <c r="AN123" s="19" t="e">
        <v>#REF!</v>
      </c>
      <c r="AO123" s="19" t="e">
        <v>#REF!</v>
      </c>
      <c r="AP123" s="19" t="e">
        <v>#REF!</v>
      </c>
      <c r="AQ123" s="19" t="e">
        <v>#REF!</v>
      </c>
      <c r="AR123" s="19" t="e">
        <v>#REF!</v>
      </c>
      <c r="AS123" s="19" t="e">
        <v>#REF!</v>
      </c>
      <c r="AT123" s="19" t="e">
        <v>#REF!</v>
      </c>
      <c r="AU123" s="19" t="e">
        <v>#REF!</v>
      </c>
      <c r="AV123" s="19" t="e">
        <v>#REF!</v>
      </c>
      <c r="AW123" s="19" t="e">
        <v>#REF!</v>
      </c>
      <c r="AX123" s="19" t="e">
        <v>#REF!</v>
      </c>
      <c r="AY123" s="19" t="e">
        <v>#REF!</v>
      </c>
      <c r="AZ123" s="19" t="e">
        <v>#REF!</v>
      </c>
      <c r="BA123" s="19" t="e">
        <v>#REF!</v>
      </c>
    </row>
    <row r="124" spans="2:53">
      <c r="B124" t="s">
        <v>31</v>
      </c>
      <c r="C124" s="19" t="e">
        <v>#REF!</v>
      </c>
      <c r="D124" s="19" t="e">
        <v>#REF!</v>
      </c>
      <c r="E124" s="19" t="e">
        <v>#REF!</v>
      </c>
      <c r="F124" s="19" t="e">
        <v>#REF!</v>
      </c>
      <c r="G124" s="19" t="e">
        <v>#REF!</v>
      </c>
      <c r="H124" s="19" t="e">
        <v>#REF!</v>
      </c>
      <c r="I124" s="19" t="e">
        <v>#REF!</v>
      </c>
      <c r="J124" s="19" t="e">
        <v>#REF!</v>
      </c>
      <c r="K124" s="19" t="e">
        <v>#REF!</v>
      </c>
      <c r="L124" s="19" t="e">
        <v>#REF!</v>
      </c>
      <c r="M124" s="19" t="e">
        <v>#REF!</v>
      </c>
      <c r="N124" s="19" t="e">
        <v>#REF!</v>
      </c>
      <c r="O124" s="19" t="e">
        <v>#REF!</v>
      </c>
      <c r="P124" s="19" t="e">
        <v>#REF!</v>
      </c>
      <c r="Q124" s="19" t="e">
        <v>#REF!</v>
      </c>
      <c r="R124" s="19" t="e">
        <v>#REF!</v>
      </c>
      <c r="S124" s="19" t="e">
        <v>#REF!</v>
      </c>
      <c r="T124" s="19" t="e">
        <v>#REF!</v>
      </c>
      <c r="U124" s="19" t="e">
        <v>#REF!</v>
      </c>
      <c r="V124" s="19" t="e">
        <v>#REF!</v>
      </c>
      <c r="W124" s="19" t="e">
        <v>#REF!</v>
      </c>
      <c r="X124" s="19" t="e">
        <v>#REF!</v>
      </c>
      <c r="Y124" s="19" t="e">
        <v>#REF!</v>
      </c>
      <c r="Z124" s="19" t="e">
        <v>#REF!</v>
      </c>
      <c r="AA124" s="19" t="e">
        <v>#REF!</v>
      </c>
      <c r="AB124" s="19" t="e">
        <v>#REF!</v>
      </c>
      <c r="AC124" s="19" t="e">
        <v>#REF!</v>
      </c>
      <c r="AD124" s="19" t="e">
        <v>#REF!</v>
      </c>
      <c r="AE124" s="19" t="e">
        <v>#REF!</v>
      </c>
      <c r="AF124" s="19" t="e">
        <v>#REF!</v>
      </c>
      <c r="AG124" s="19" t="e">
        <v>#REF!</v>
      </c>
      <c r="AH124" s="19" t="e">
        <v>#REF!</v>
      </c>
      <c r="AI124" s="19" t="e">
        <v>#REF!</v>
      </c>
      <c r="AJ124" s="19" t="e">
        <v>#REF!</v>
      </c>
      <c r="AK124" s="19" t="e">
        <v>#REF!</v>
      </c>
      <c r="AL124" s="19" t="e">
        <v>#REF!</v>
      </c>
      <c r="AM124" s="19" t="e">
        <v>#REF!</v>
      </c>
      <c r="AN124" s="19" t="e">
        <v>#REF!</v>
      </c>
      <c r="AO124" s="19" t="e">
        <v>#REF!</v>
      </c>
      <c r="AP124" s="19" t="e">
        <v>#REF!</v>
      </c>
      <c r="AQ124" s="19" t="e">
        <v>#REF!</v>
      </c>
      <c r="AR124" s="19" t="e">
        <v>#REF!</v>
      </c>
      <c r="AS124" s="19" t="e">
        <v>#REF!</v>
      </c>
      <c r="AT124" s="19" t="e">
        <v>#REF!</v>
      </c>
      <c r="AU124" s="19" t="e">
        <v>#REF!</v>
      </c>
      <c r="AV124" s="19" t="e">
        <v>#REF!</v>
      </c>
      <c r="AW124" s="19" t="e">
        <v>#REF!</v>
      </c>
      <c r="AX124" s="19" t="e">
        <v>#REF!</v>
      </c>
      <c r="AY124" s="19" t="e">
        <v>#REF!</v>
      </c>
      <c r="AZ124" s="19" t="e">
        <v>#REF!</v>
      </c>
      <c r="BA124" s="19" t="e">
        <v>#REF!</v>
      </c>
    </row>
    <row r="125" spans="2:53">
      <c r="B125" t="s">
        <v>32</v>
      </c>
      <c r="C125" s="19" t="e">
        <v>#REF!</v>
      </c>
      <c r="D125" s="19" t="e">
        <v>#REF!</v>
      </c>
      <c r="E125" s="19" t="e">
        <v>#REF!</v>
      </c>
      <c r="F125" s="19" t="e">
        <v>#REF!</v>
      </c>
      <c r="G125" s="19" t="e">
        <v>#REF!</v>
      </c>
      <c r="H125" s="19" t="e">
        <v>#REF!</v>
      </c>
      <c r="I125" s="19" t="e">
        <v>#REF!</v>
      </c>
      <c r="J125" s="19" t="e">
        <v>#REF!</v>
      </c>
      <c r="K125" s="19" t="e">
        <v>#REF!</v>
      </c>
      <c r="L125" s="19" t="e">
        <v>#REF!</v>
      </c>
      <c r="M125" s="19" t="e">
        <v>#REF!</v>
      </c>
      <c r="N125" s="19" t="e">
        <v>#REF!</v>
      </c>
      <c r="O125" s="19" t="e">
        <v>#REF!</v>
      </c>
      <c r="P125" s="19" t="e">
        <v>#REF!</v>
      </c>
      <c r="Q125" s="19" t="e">
        <v>#REF!</v>
      </c>
      <c r="R125" s="19" t="e">
        <v>#REF!</v>
      </c>
      <c r="S125" s="19" t="e">
        <v>#REF!</v>
      </c>
      <c r="T125" s="19" t="e">
        <v>#REF!</v>
      </c>
      <c r="U125" s="19" t="e">
        <v>#REF!</v>
      </c>
      <c r="V125" s="19" t="e">
        <v>#REF!</v>
      </c>
      <c r="W125" s="19" t="e">
        <v>#REF!</v>
      </c>
      <c r="X125" s="19" t="e">
        <v>#REF!</v>
      </c>
      <c r="Y125" s="19" t="e">
        <v>#REF!</v>
      </c>
      <c r="Z125" s="19" t="e">
        <v>#REF!</v>
      </c>
      <c r="AA125" s="19" t="e">
        <v>#REF!</v>
      </c>
      <c r="AB125" s="19" t="e">
        <v>#REF!</v>
      </c>
      <c r="AC125" s="19" t="e">
        <v>#REF!</v>
      </c>
      <c r="AD125" s="19" t="e">
        <v>#REF!</v>
      </c>
      <c r="AE125" s="19" t="e">
        <v>#REF!</v>
      </c>
      <c r="AF125" s="19" t="e">
        <v>#REF!</v>
      </c>
      <c r="AG125" s="19" t="e">
        <v>#REF!</v>
      </c>
      <c r="AH125" s="19" t="e">
        <v>#REF!</v>
      </c>
      <c r="AI125" s="19" t="e">
        <v>#REF!</v>
      </c>
      <c r="AJ125" s="19" t="e">
        <v>#REF!</v>
      </c>
      <c r="AK125" s="19" t="e">
        <v>#REF!</v>
      </c>
      <c r="AL125" s="19" t="e">
        <v>#REF!</v>
      </c>
      <c r="AM125" s="19" t="e">
        <v>#REF!</v>
      </c>
      <c r="AN125" s="19" t="e">
        <v>#REF!</v>
      </c>
      <c r="AO125" s="19" t="e">
        <v>#REF!</v>
      </c>
      <c r="AP125" s="19" t="e">
        <v>#REF!</v>
      </c>
      <c r="AQ125" s="19" t="e">
        <v>#REF!</v>
      </c>
      <c r="AR125" s="19" t="e">
        <v>#REF!</v>
      </c>
      <c r="AS125" s="19" t="e">
        <v>#REF!</v>
      </c>
      <c r="AT125" s="19" t="e">
        <v>#REF!</v>
      </c>
      <c r="AU125" s="19" t="e">
        <v>#REF!</v>
      </c>
      <c r="AV125" s="19" t="e">
        <v>#REF!</v>
      </c>
      <c r="AW125" s="19" t="e">
        <v>#REF!</v>
      </c>
      <c r="AX125" s="19" t="e">
        <v>#REF!</v>
      </c>
      <c r="AY125" s="19" t="e">
        <v>#REF!</v>
      </c>
      <c r="AZ125" s="19" t="e">
        <v>#REF!</v>
      </c>
      <c r="BA125" s="19" t="e">
        <v>#REF!</v>
      </c>
    </row>
    <row r="126" spans="2:53">
      <c r="B126" t="s">
        <v>33</v>
      </c>
      <c r="C126" s="19" t="e">
        <v>#REF!</v>
      </c>
      <c r="D126" s="19" t="e">
        <v>#REF!</v>
      </c>
      <c r="E126" s="19" t="e">
        <v>#REF!</v>
      </c>
      <c r="F126" s="19" t="e">
        <v>#REF!</v>
      </c>
      <c r="G126" s="19" t="e">
        <v>#REF!</v>
      </c>
      <c r="H126" s="19" t="e">
        <v>#REF!</v>
      </c>
      <c r="I126" s="19" t="e">
        <v>#REF!</v>
      </c>
      <c r="J126" s="19" t="e">
        <v>#REF!</v>
      </c>
      <c r="K126" s="19" t="e">
        <v>#REF!</v>
      </c>
      <c r="L126" s="19" t="e">
        <v>#REF!</v>
      </c>
      <c r="M126" s="19" t="e">
        <v>#REF!</v>
      </c>
      <c r="N126" s="19" t="e">
        <v>#REF!</v>
      </c>
      <c r="O126" s="19" t="e">
        <v>#REF!</v>
      </c>
      <c r="P126" s="19" t="e">
        <v>#REF!</v>
      </c>
      <c r="Q126" s="19" t="e">
        <v>#REF!</v>
      </c>
      <c r="R126" s="19" t="e">
        <v>#REF!</v>
      </c>
      <c r="S126" s="19" t="e">
        <v>#REF!</v>
      </c>
      <c r="T126" s="19" t="e">
        <v>#REF!</v>
      </c>
      <c r="U126" s="19" t="e">
        <v>#REF!</v>
      </c>
      <c r="V126" s="19" t="e">
        <v>#REF!</v>
      </c>
      <c r="W126" s="19" t="e">
        <v>#REF!</v>
      </c>
      <c r="X126" s="19" t="e">
        <v>#REF!</v>
      </c>
      <c r="Y126" s="19" t="e">
        <v>#REF!</v>
      </c>
      <c r="Z126" s="19" t="e">
        <v>#REF!</v>
      </c>
      <c r="AA126" s="19" t="e">
        <v>#REF!</v>
      </c>
      <c r="AB126" s="19" t="e">
        <v>#REF!</v>
      </c>
      <c r="AC126" s="19" t="e">
        <v>#REF!</v>
      </c>
      <c r="AD126" s="19" t="e">
        <v>#REF!</v>
      </c>
      <c r="AE126" s="19" t="e">
        <v>#REF!</v>
      </c>
      <c r="AF126" s="19" t="e">
        <v>#REF!</v>
      </c>
      <c r="AG126" s="19" t="e">
        <v>#REF!</v>
      </c>
      <c r="AH126" s="19" t="e">
        <v>#REF!</v>
      </c>
      <c r="AI126" s="19" t="e">
        <v>#REF!</v>
      </c>
      <c r="AJ126" s="19" t="e">
        <v>#REF!</v>
      </c>
      <c r="AK126" s="19" t="e">
        <v>#REF!</v>
      </c>
      <c r="AL126" s="19" t="e">
        <v>#REF!</v>
      </c>
      <c r="AM126" s="19" t="e">
        <v>#REF!</v>
      </c>
      <c r="AN126" s="19" t="e">
        <v>#REF!</v>
      </c>
      <c r="AO126" s="19" t="e">
        <v>#REF!</v>
      </c>
      <c r="AP126" s="19" t="e">
        <v>#REF!</v>
      </c>
      <c r="AQ126" s="19" t="e">
        <v>#REF!</v>
      </c>
      <c r="AR126" s="19" t="e">
        <v>#REF!</v>
      </c>
      <c r="AS126" s="19" t="e">
        <v>#REF!</v>
      </c>
      <c r="AT126" s="19" t="e">
        <v>#REF!</v>
      </c>
      <c r="AU126" s="19" t="e">
        <v>#REF!</v>
      </c>
      <c r="AV126" s="19" t="e">
        <v>#REF!</v>
      </c>
      <c r="AW126" s="19" t="e">
        <v>#REF!</v>
      </c>
      <c r="AX126" s="19" t="e">
        <v>#REF!</v>
      </c>
      <c r="AY126" s="19" t="e">
        <v>#REF!</v>
      </c>
      <c r="AZ126" s="19" t="e">
        <v>#REF!</v>
      </c>
      <c r="BA126" s="19" t="e">
        <v>#REF!</v>
      </c>
    </row>
    <row r="127" spans="2:53">
      <c r="B127" t="s">
        <v>34</v>
      </c>
      <c r="C127" s="19" t="e">
        <v>#REF!</v>
      </c>
      <c r="D127" s="19" t="e">
        <v>#REF!</v>
      </c>
      <c r="E127" s="19" t="e">
        <v>#REF!</v>
      </c>
      <c r="F127" s="19" t="e">
        <v>#REF!</v>
      </c>
      <c r="G127" s="19" t="e">
        <v>#REF!</v>
      </c>
      <c r="H127" s="19" t="e">
        <v>#REF!</v>
      </c>
      <c r="I127" s="19" t="e">
        <v>#REF!</v>
      </c>
      <c r="J127" s="19" t="e">
        <v>#REF!</v>
      </c>
      <c r="K127" s="19" t="e">
        <v>#REF!</v>
      </c>
      <c r="L127" s="19" t="e">
        <v>#REF!</v>
      </c>
      <c r="M127" s="19" t="e">
        <v>#REF!</v>
      </c>
      <c r="N127" s="19" t="e">
        <v>#REF!</v>
      </c>
      <c r="O127" s="19" t="e">
        <v>#REF!</v>
      </c>
      <c r="P127" s="19" t="e">
        <v>#REF!</v>
      </c>
      <c r="Q127" s="19" t="e">
        <v>#REF!</v>
      </c>
      <c r="R127" s="19" t="e">
        <v>#REF!</v>
      </c>
      <c r="S127" s="19" t="e">
        <v>#REF!</v>
      </c>
      <c r="T127" s="19" t="e">
        <v>#REF!</v>
      </c>
      <c r="U127" s="19" t="e">
        <v>#REF!</v>
      </c>
      <c r="V127" s="19" t="e">
        <v>#REF!</v>
      </c>
      <c r="W127" s="19" t="e">
        <v>#REF!</v>
      </c>
      <c r="X127" s="19" t="e">
        <v>#REF!</v>
      </c>
      <c r="Y127" s="19" t="e">
        <v>#REF!</v>
      </c>
      <c r="Z127" s="19" t="e">
        <v>#REF!</v>
      </c>
      <c r="AA127" s="19" t="e">
        <v>#REF!</v>
      </c>
      <c r="AB127" s="19" t="e">
        <v>#REF!</v>
      </c>
      <c r="AC127" s="19" t="e">
        <v>#REF!</v>
      </c>
      <c r="AD127" s="19" t="e">
        <v>#REF!</v>
      </c>
      <c r="AE127" s="19" t="e">
        <v>#REF!</v>
      </c>
      <c r="AF127" s="19" t="e">
        <v>#REF!</v>
      </c>
      <c r="AG127" s="19" t="e">
        <v>#REF!</v>
      </c>
      <c r="AH127" s="19" t="e">
        <v>#REF!</v>
      </c>
      <c r="AI127" s="19" t="e">
        <v>#REF!</v>
      </c>
      <c r="AJ127" s="19" t="e">
        <v>#REF!</v>
      </c>
      <c r="AK127" s="19" t="e">
        <v>#REF!</v>
      </c>
      <c r="AL127" s="19" t="e">
        <v>#REF!</v>
      </c>
      <c r="AM127" s="19" t="e">
        <v>#REF!</v>
      </c>
      <c r="AN127" s="19" t="e">
        <v>#REF!</v>
      </c>
      <c r="AO127" s="19" t="e">
        <v>#REF!</v>
      </c>
      <c r="AP127" s="19" t="e">
        <v>#REF!</v>
      </c>
      <c r="AQ127" s="19" t="e">
        <v>#REF!</v>
      </c>
      <c r="AR127" s="19" t="e">
        <v>#REF!</v>
      </c>
      <c r="AS127" s="19" t="e">
        <v>#REF!</v>
      </c>
      <c r="AT127" s="19" t="e">
        <v>#REF!</v>
      </c>
      <c r="AU127" s="19" t="e">
        <v>#REF!</v>
      </c>
      <c r="AV127" s="19" t="e">
        <v>#REF!</v>
      </c>
      <c r="AW127" s="19" t="e">
        <v>#REF!</v>
      </c>
      <c r="AX127" s="19" t="e">
        <v>#REF!</v>
      </c>
      <c r="AY127" s="19" t="e">
        <v>#REF!</v>
      </c>
      <c r="AZ127" s="19" t="e">
        <v>#REF!</v>
      </c>
      <c r="BA127" s="19" t="e">
        <v>#REF!</v>
      </c>
    </row>
    <row r="128" spans="2:53">
      <c r="B128" t="s">
        <v>35</v>
      </c>
      <c r="C128" s="19" t="e">
        <v>#REF!</v>
      </c>
      <c r="D128" s="19" t="e">
        <v>#REF!</v>
      </c>
      <c r="E128" s="19" t="e">
        <v>#REF!</v>
      </c>
      <c r="F128" s="19" t="e">
        <v>#REF!</v>
      </c>
      <c r="G128" s="19" t="e">
        <v>#REF!</v>
      </c>
      <c r="H128" s="19" t="e">
        <v>#REF!</v>
      </c>
      <c r="I128" s="19" t="e">
        <v>#REF!</v>
      </c>
      <c r="J128" s="19" t="e">
        <v>#REF!</v>
      </c>
      <c r="K128" s="19" t="e">
        <v>#REF!</v>
      </c>
      <c r="L128" s="19" t="e">
        <v>#REF!</v>
      </c>
      <c r="M128" s="19" t="e">
        <v>#REF!</v>
      </c>
      <c r="N128" s="19" t="e">
        <v>#REF!</v>
      </c>
      <c r="O128" s="19" t="e">
        <v>#REF!</v>
      </c>
      <c r="P128" s="19" t="e">
        <v>#REF!</v>
      </c>
      <c r="Q128" s="19" t="e">
        <v>#REF!</v>
      </c>
      <c r="R128" s="19" t="e">
        <v>#REF!</v>
      </c>
      <c r="S128" s="19" t="e">
        <v>#REF!</v>
      </c>
      <c r="T128" s="19" t="e">
        <v>#REF!</v>
      </c>
      <c r="U128" s="19" t="e">
        <v>#REF!</v>
      </c>
      <c r="V128" s="19" t="e">
        <v>#REF!</v>
      </c>
      <c r="W128" s="19" t="e">
        <v>#REF!</v>
      </c>
      <c r="X128" s="19" t="e">
        <v>#REF!</v>
      </c>
      <c r="Y128" s="19" t="e">
        <v>#REF!</v>
      </c>
      <c r="Z128" s="19" t="e">
        <v>#REF!</v>
      </c>
      <c r="AA128" s="19" t="e">
        <v>#REF!</v>
      </c>
      <c r="AB128" s="19" t="e">
        <v>#REF!</v>
      </c>
      <c r="AC128" s="19" t="e">
        <v>#REF!</v>
      </c>
      <c r="AD128" s="19" t="e">
        <v>#REF!</v>
      </c>
      <c r="AE128" s="19" t="e">
        <v>#REF!</v>
      </c>
      <c r="AF128" s="19" t="e">
        <v>#REF!</v>
      </c>
      <c r="AG128" s="19" t="e">
        <v>#REF!</v>
      </c>
      <c r="AH128" s="19" t="e">
        <v>#REF!</v>
      </c>
      <c r="AI128" s="19" t="e">
        <v>#REF!</v>
      </c>
      <c r="AJ128" s="19" t="e">
        <v>#REF!</v>
      </c>
      <c r="AK128" s="19" t="e">
        <v>#REF!</v>
      </c>
      <c r="AL128" s="19" t="e">
        <v>#REF!</v>
      </c>
      <c r="AM128" s="19" t="e">
        <v>#REF!</v>
      </c>
      <c r="AN128" s="19" t="e">
        <v>#REF!</v>
      </c>
      <c r="AO128" s="19" t="e">
        <v>#REF!</v>
      </c>
      <c r="AP128" s="19" t="e">
        <v>#REF!</v>
      </c>
      <c r="AQ128" s="19" t="e">
        <v>#REF!</v>
      </c>
      <c r="AR128" s="19" t="e">
        <v>#REF!</v>
      </c>
      <c r="AS128" s="19" t="e">
        <v>#REF!</v>
      </c>
      <c r="AT128" s="19" t="e">
        <v>#REF!</v>
      </c>
      <c r="AU128" s="19" t="e">
        <v>#REF!</v>
      </c>
      <c r="AV128" s="19" t="e">
        <v>#REF!</v>
      </c>
      <c r="AW128" s="19" t="e">
        <v>#REF!</v>
      </c>
      <c r="AX128" s="19" t="e">
        <v>#REF!</v>
      </c>
      <c r="AY128" s="19" t="e">
        <v>#REF!</v>
      </c>
      <c r="AZ128" s="19" t="e">
        <v>#REF!</v>
      </c>
      <c r="BA128" s="19" t="e">
        <v>#REF!</v>
      </c>
    </row>
    <row r="129" spans="2:53">
      <c r="B129" t="s">
        <v>36</v>
      </c>
      <c r="C129" s="19" t="e">
        <v>#REF!</v>
      </c>
      <c r="D129" s="19" t="e">
        <v>#REF!</v>
      </c>
      <c r="E129" s="19" t="e">
        <v>#REF!</v>
      </c>
      <c r="F129" s="19" t="e">
        <v>#REF!</v>
      </c>
      <c r="G129" s="19" t="e">
        <v>#REF!</v>
      </c>
      <c r="H129" s="19" t="e">
        <v>#REF!</v>
      </c>
      <c r="I129" s="19" t="e">
        <v>#REF!</v>
      </c>
      <c r="J129" s="19" t="e">
        <v>#REF!</v>
      </c>
      <c r="K129" s="19" t="e">
        <v>#REF!</v>
      </c>
      <c r="L129" s="19" t="e">
        <v>#REF!</v>
      </c>
      <c r="M129" s="19" t="e">
        <v>#REF!</v>
      </c>
      <c r="N129" s="19" t="e">
        <v>#REF!</v>
      </c>
      <c r="O129" s="19" t="e">
        <v>#REF!</v>
      </c>
      <c r="P129" s="19" t="e">
        <v>#REF!</v>
      </c>
      <c r="Q129" s="19" t="e">
        <v>#REF!</v>
      </c>
      <c r="R129" s="19" t="e">
        <v>#REF!</v>
      </c>
      <c r="S129" s="19" t="e">
        <v>#REF!</v>
      </c>
      <c r="T129" s="19" t="e">
        <v>#REF!</v>
      </c>
      <c r="U129" s="19" t="e">
        <v>#REF!</v>
      </c>
      <c r="V129" s="19" t="e">
        <v>#REF!</v>
      </c>
      <c r="W129" s="19" t="e">
        <v>#REF!</v>
      </c>
      <c r="X129" s="19" t="e">
        <v>#REF!</v>
      </c>
      <c r="Y129" s="19" t="e">
        <v>#REF!</v>
      </c>
      <c r="Z129" s="19" t="e">
        <v>#REF!</v>
      </c>
      <c r="AA129" s="19" t="e">
        <v>#REF!</v>
      </c>
      <c r="AB129" s="19" t="e">
        <v>#REF!</v>
      </c>
      <c r="AC129" s="19" t="e">
        <v>#REF!</v>
      </c>
      <c r="AD129" s="19" t="e">
        <v>#REF!</v>
      </c>
      <c r="AE129" s="19" t="e">
        <v>#REF!</v>
      </c>
      <c r="AF129" s="19" t="e">
        <v>#REF!</v>
      </c>
      <c r="AG129" s="19" t="e">
        <v>#REF!</v>
      </c>
      <c r="AH129" s="19" t="e">
        <v>#REF!</v>
      </c>
      <c r="AI129" s="19" t="e">
        <v>#REF!</v>
      </c>
      <c r="AJ129" s="19" t="e">
        <v>#REF!</v>
      </c>
      <c r="AK129" s="19" t="e">
        <v>#REF!</v>
      </c>
      <c r="AL129" s="19" t="e">
        <v>#REF!</v>
      </c>
      <c r="AM129" s="19" t="e">
        <v>#REF!</v>
      </c>
      <c r="AN129" s="19" t="e">
        <v>#REF!</v>
      </c>
      <c r="AO129" s="19" t="e">
        <v>#REF!</v>
      </c>
      <c r="AP129" s="19" t="e">
        <v>#REF!</v>
      </c>
      <c r="AQ129" s="19" t="e">
        <v>#REF!</v>
      </c>
      <c r="AR129" s="19" t="e">
        <v>#REF!</v>
      </c>
      <c r="AS129" s="19" t="e">
        <v>#REF!</v>
      </c>
      <c r="AT129" s="19" t="e">
        <v>#REF!</v>
      </c>
      <c r="AU129" s="19" t="e">
        <v>#REF!</v>
      </c>
      <c r="AV129" s="19" t="e">
        <v>#REF!</v>
      </c>
      <c r="AW129" s="19" t="e">
        <v>#REF!</v>
      </c>
      <c r="AX129" s="19" t="e">
        <v>#REF!</v>
      </c>
      <c r="AY129" s="19" t="e">
        <v>#REF!</v>
      </c>
      <c r="AZ129" s="19" t="e">
        <v>#REF!</v>
      </c>
      <c r="BA129" s="19" t="e">
        <v>#REF!</v>
      </c>
    </row>
    <row r="130" spans="2:53">
      <c r="B130" t="s">
        <v>37</v>
      </c>
      <c r="C130" s="19" t="e">
        <v>#REF!</v>
      </c>
      <c r="D130" s="19" t="e">
        <v>#REF!</v>
      </c>
      <c r="E130" s="19" t="e">
        <v>#REF!</v>
      </c>
      <c r="F130" s="19" t="e">
        <v>#REF!</v>
      </c>
      <c r="G130" s="19" t="e">
        <v>#REF!</v>
      </c>
      <c r="H130" s="19" t="e">
        <v>#REF!</v>
      </c>
      <c r="I130" s="19" t="e">
        <v>#REF!</v>
      </c>
      <c r="J130" s="19" t="e">
        <v>#REF!</v>
      </c>
      <c r="K130" s="19" t="e">
        <v>#REF!</v>
      </c>
      <c r="L130" s="19" t="e">
        <v>#REF!</v>
      </c>
      <c r="M130" s="19" t="e">
        <v>#REF!</v>
      </c>
      <c r="N130" s="19" t="e">
        <v>#REF!</v>
      </c>
      <c r="O130" s="19" t="e">
        <v>#REF!</v>
      </c>
      <c r="P130" s="19" t="e">
        <v>#REF!</v>
      </c>
      <c r="Q130" s="19" t="e">
        <v>#REF!</v>
      </c>
      <c r="R130" s="19" t="e">
        <v>#REF!</v>
      </c>
      <c r="S130" s="19" t="e">
        <v>#REF!</v>
      </c>
      <c r="T130" s="19" t="e">
        <v>#REF!</v>
      </c>
      <c r="U130" s="19" t="e">
        <v>#REF!</v>
      </c>
      <c r="V130" s="19" t="e">
        <v>#REF!</v>
      </c>
      <c r="W130" s="19" t="e">
        <v>#REF!</v>
      </c>
      <c r="X130" s="19" t="e">
        <v>#REF!</v>
      </c>
      <c r="Y130" s="19" t="e">
        <v>#REF!</v>
      </c>
      <c r="Z130" s="19" t="e">
        <v>#REF!</v>
      </c>
      <c r="AA130" s="19" t="e">
        <v>#REF!</v>
      </c>
      <c r="AB130" s="19" t="e">
        <v>#REF!</v>
      </c>
      <c r="AC130" s="19" t="e">
        <v>#REF!</v>
      </c>
      <c r="AD130" s="19" t="e">
        <v>#REF!</v>
      </c>
      <c r="AE130" s="19" t="e">
        <v>#REF!</v>
      </c>
      <c r="AF130" s="19" t="e">
        <v>#REF!</v>
      </c>
      <c r="AG130" s="19" t="e">
        <v>#REF!</v>
      </c>
      <c r="AH130" s="19" t="e">
        <v>#REF!</v>
      </c>
      <c r="AI130" s="19" t="e">
        <v>#REF!</v>
      </c>
      <c r="AJ130" s="19" t="e">
        <v>#REF!</v>
      </c>
      <c r="AK130" s="19" t="e">
        <v>#REF!</v>
      </c>
      <c r="AL130" s="19" t="e">
        <v>#REF!</v>
      </c>
      <c r="AM130" s="19" t="e">
        <v>#REF!</v>
      </c>
      <c r="AN130" s="19" t="e">
        <v>#REF!</v>
      </c>
      <c r="AO130" s="19" t="e">
        <v>#REF!</v>
      </c>
      <c r="AP130" s="19" t="e">
        <v>#REF!</v>
      </c>
      <c r="AQ130" s="19" t="e">
        <v>#REF!</v>
      </c>
      <c r="AR130" s="19" t="e">
        <v>#REF!</v>
      </c>
      <c r="AS130" s="19" t="e">
        <v>#REF!</v>
      </c>
      <c r="AT130" s="19" t="e">
        <v>#REF!</v>
      </c>
      <c r="AU130" s="19" t="e">
        <v>#REF!</v>
      </c>
      <c r="AV130" s="19" t="e">
        <v>#REF!</v>
      </c>
      <c r="AW130" s="19" t="e">
        <v>#REF!</v>
      </c>
      <c r="AX130" s="19" t="e">
        <v>#REF!</v>
      </c>
      <c r="AY130" s="19" t="e">
        <v>#REF!</v>
      </c>
      <c r="AZ130" s="19" t="e">
        <v>#REF!</v>
      </c>
      <c r="BA130" s="19" t="e">
        <v>#REF!</v>
      </c>
    </row>
    <row r="131" spans="2:53">
      <c r="B131" t="s">
        <v>38</v>
      </c>
      <c r="C131" s="19" t="e">
        <v>#REF!</v>
      </c>
      <c r="D131" s="19" t="e">
        <v>#REF!</v>
      </c>
      <c r="E131" s="19" t="e">
        <v>#REF!</v>
      </c>
      <c r="F131" s="19" t="e">
        <v>#REF!</v>
      </c>
      <c r="G131" s="19" t="e">
        <v>#REF!</v>
      </c>
      <c r="H131" s="19" t="e">
        <v>#REF!</v>
      </c>
      <c r="I131" s="19" t="e">
        <v>#REF!</v>
      </c>
      <c r="J131" s="19" t="e">
        <v>#REF!</v>
      </c>
      <c r="K131" s="19" t="e">
        <v>#REF!</v>
      </c>
      <c r="L131" s="19" t="e">
        <v>#REF!</v>
      </c>
      <c r="M131" s="19" t="e">
        <v>#REF!</v>
      </c>
      <c r="N131" s="19" t="e">
        <v>#REF!</v>
      </c>
      <c r="O131" s="19" t="e">
        <v>#REF!</v>
      </c>
      <c r="P131" s="19" t="e">
        <v>#REF!</v>
      </c>
      <c r="Q131" s="19" t="e">
        <v>#REF!</v>
      </c>
      <c r="R131" s="19" t="e">
        <v>#REF!</v>
      </c>
      <c r="S131" s="19" t="e">
        <v>#REF!</v>
      </c>
      <c r="T131" s="19" t="e">
        <v>#REF!</v>
      </c>
      <c r="U131" s="19" t="e">
        <v>#REF!</v>
      </c>
      <c r="V131" s="19" t="e">
        <v>#REF!</v>
      </c>
      <c r="W131" s="19" t="e">
        <v>#REF!</v>
      </c>
      <c r="X131" s="19" t="e">
        <v>#REF!</v>
      </c>
      <c r="Y131" s="19" t="e">
        <v>#REF!</v>
      </c>
      <c r="Z131" s="19" t="e">
        <v>#REF!</v>
      </c>
      <c r="AA131" s="19" t="e">
        <v>#REF!</v>
      </c>
      <c r="AB131" s="19" t="e">
        <v>#REF!</v>
      </c>
      <c r="AC131" s="19" t="e">
        <v>#REF!</v>
      </c>
      <c r="AD131" s="19" t="e">
        <v>#REF!</v>
      </c>
      <c r="AE131" s="19" t="e">
        <v>#REF!</v>
      </c>
      <c r="AF131" s="19" t="e">
        <v>#REF!</v>
      </c>
      <c r="AG131" s="19" t="e">
        <v>#REF!</v>
      </c>
      <c r="AH131" s="19" t="e">
        <v>#REF!</v>
      </c>
      <c r="AI131" s="19" t="e">
        <v>#REF!</v>
      </c>
      <c r="AJ131" s="19" t="e">
        <v>#REF!</v>
      </c>
      <c r="AK131" s="19" t="e">
        <v>#REF!</v>
      </c>
      <c r="AL131" s="19" t="e">
        <v>#REF!</v>
      </c>
      <c r="AM131" s="19" t="e">
        <v>#REF!</v>
      </c>
      <c r="AN131" s="19" t="e">
        <v>#REF!</v>
      </c>
      <c r="AO131" s="19" t="e">
        <v>#REF!</v>
      </c>
      <c r="AP131" s="19" t="e">
        <v>#REF!</v>
      </c>
      <c r="AQ131" s="19" t="e">
        <v>#REF!</v>
      </c>
      <c r="AR131" s="19" t="e">
        <v>#REF!</v>
      </c>
      <c r="AS131" s="19" t="e">
        <v>#REF!</v>
      </c>
      <c r="AT131" s="19" t="e">
        <v>#REF!</v>
      </c>
      <c r="AU131" s="19" t="e">
        <v>#REF!</v>
      </c>
      <c r="AV131" s="19" t="e">
        <v>#REF!</v>
      </c>
      <c r="AW131" s="19" t="e">
        <v>#REF!</v>
      </c>
      <c r="AX131" s="19" t="e">
        <v>#REF!</v>
      </c>
      <c r="AY131" s="19" t="e">
        <v>#REF!</v>
      </c>
      <c r="AZ131" s="19" t="e">
        <v>#REF!</v>
      </c>
      <c r="BA131" s="19" t="e">
        <v>#REF!</v>
      </c>
    </row>
    <row r="132" spans="2:53">
      <c r="B132" t="s">
        <v>39</v>
      </c>
      <c r="C132" s="19" t="e">
        <v>#REF!</v>
      </c>
      <c r="D132" s="19" t="e">
        <v>#REF!</v>
      </c>
      <c r="E132" s="19" t="e">
        <v>#REF!</v>
      </c>
      <c r="F132" s="19" t="e">
        <v>#REF!</v>
      </c>
      <c r="G132" s="19" t="e">
        <v>#REF!</v>
      </c>
      <c r="H132" s="19" t="e">
        <v>#REF!</v>
      </c>
      <c r="I132" s="19" t="e">
        <v>#REF!</v>
      </c>
      <c r="J132" s="19" t="e">
        <v>#REF!</v>
      </c>
      <c r="K132" s="19" t="e">
        <v>#REF!</v>
      </c>
      <c r="L132" s="19" t="e">
        <v>#REF!</v>
      </c>
      <c r="M132" s="19" t="e">
        <v>#REF!</v>
      </c>
      <c r="N132" s="19" t="e">
        <v>#REF!</v>
      </c>
      <c r="O132" s="19" t="e">
        <v>#REF!</v>
      </c>
      <c r="P132" s="19" t="e">
        <v>#REF!</v>
      </c>
      <c r="Q132" s="19" t="e">
        <v>#REF!</v>
      </c>
      <c r="R132" s="19" t="e">
        <v>#REF!</v>
      </c>
      <c r="S132" s="19" t="e">
        <v>#REF!</v>
      </c>
      <c r="T132" s="19" t="e">
        <v>#REF!</v>
      </c>
      <c r="U132" s="19" t="e">
        <v>#REF!</v>
      </c>
      <c r="V132" s="19" t="e">
        <v>#REF!</v>
      </c>
      <c r="W132" s="19" t="e">
        <v>#REF!</v>
      </c>
      <c r="X132" s="19" t="e">
        <v>#REF!</v>
      </c>
      <c r="Y132" s="19" t="e">
        <v>#REF!</v>
      </c>
      <c r="Z132" s="19" t="e">
        <v>#REF!</v>
      </c>
      <c r="AA132" s="19" t="e">
        <v>#REF!</v>
      </c>
      <c r="AB132" s="19" t="e">
        <v>#REF!</v>
      </c>
      <c r="AC132" s="19" t="e">
        <v>#REF!</v>
      </c>
      <c r="AD132" s="19" t="e">
        <v>#REF!</v>
      </c>
      <c r="AE132" s="19" t="e">
        <v>#REF!</v>
      </c>
      <c r="AF132" s="19" t="e">
        <v>#REF!</v>
      </c>
      <c r="AG132" s="19" t="e">
        <v>#REF!</v>
      </c>
      <c r="AH132" s="19" t="e">
        <v>#REF!</v>
      </c>
      <c r="AI132" s="19" t="e">
        <v>#REF!</v>
      </c>
      <c r="AJ132" s="19" t="e">
        <v>#REF!</v>
      </c>
      <c r="AK132" s="19" t="e">
        <v>#REF!</v>
      </c>
      <c r="AL132" s="19" t="e">
        <v>#REF!</v>
      </c>
      <c r="AM132" s="19" t="e">
        <v>#REF!</v>
      </c>
      <c r="AN132" s="19" t="e">
        <v>#REF!</v>
      </c>
      <c r="AO132" s="19" t="e">
        <v>#REF!</v>
      </c>
      <c r="AP132" s="19" t="e">
        <v>#REF!</v>
      </c>
      <c r="AQ132" s="19" t="e">
        <v>#REF!</v>
      </c>
      <c r="AR132" s="19" t="e">
        <v>#REF!</v>
      </c>
      <c r="AS132" s="19" t="e">
        <v>#REF!</v>
      </c>
      <c r="AT132" s="19" t="e">
        <v>#REF!</v>
      </c>
      <c r="AU132" s="19" t="e">
        <v>#REF!</v>
      </c>
      <c r="AV132" s="19" t="e">
        <v>#REF!</v>
      </c>
      <c r="AW132" s="19" t="e">
        <v>#REF!</v>
      </c>
      <c r="AX132" s="19" t="e">
        <v>#REF!</v>
      </c>
      <c r="AY132" s="19" t="e">
        <v>#REF!</v>
      </c>
      <c r="AZ132" s="19" t="e">
        <v>#REF!</v>
      </c>
      <c r="BA132" s="19" t="e">
        <v>#REF!</v>
      </c>
    </row>
    <row r="133" spans="2:53">
      <c r="B133" t="s">
        <v>40</v>
      </c>
      <c r="C133" s="19" t="e">
        <v>#REF!</v>
      </c>
      <c r="D133" s="19" t="e">
        <v>#REF!</v>
      </c>
      <c r="E133" s="19" t="e">
        <v>#REF!</v>
      </c>
      <c r="F133" s="19" t="e">
        <v>#REF!</v>
      </c>
      <c r="G133" s="19" t="e">
        <v>#REF!</v>
      </c>
      <c r="H133" s="19" t="e">
        <v>#REF!</v>
      </c>
      <c r="I133" s="19" t="e">
        <v>#REF!</v>
      </c>
      <c r="J133" s="19" t="e">
        <v>#REF!</v>
      </c>
      <c r="K133" s="19" t="e">
        <v>#REF!</v>
      </c>
      <c r="L133" s="19" t="e">
        <v>#REF!</v>
      </c>
      <c r="M133" s="19" t="e">
        <v>#REF!</v>
      </c>
      <c r="N133" s="19" t="e">
        <v>#REF!</v>
      </c>
      <c r="O133" s="19" t="e">
        <v>#REF!</v>
      </c>
      <c r="P133" s="19" t="e">
        <v>#REF!</v>
      </c>
      <c r="Q133" s="19" t="e">
        <v>#REF!</v>
      </c>
      <c r="R133" s="19" t="e">
        <v>#REF!</v>
      </c>
      <c r="S133" s="19" t="e">
        <v>#REF!</v>
      </c>
      <c r="T133" s="19" t="e">
        <v>#REF!</v>
      </c>
      <c r="U133" s="19" t="e">
        <v>#REF!</v>
      </c>
      <c r="V133" s="19" t="e">
        <v>#REF!</v>
      </c>
      <c r="W133" s="19" t="e">
        <v>#REF!</v>
      </c>
      <c r="X133" s="19" t="e">
        <v>#REF!</v>
      </c>
      <c r="Y133" s="19" t="e">
        <v>#REF!</v>
      </c>
      <c r="Z133" s="19" t="e">
        <v>#REF!</v>
      </c>
      <c r="AA133" s="19" t="e">
        <v>#REF!</v>
      </c>
      <c r="AB133" s="19" t="e">
        <v>#REF!</v>
      </c>
      <c r="AC133" s="19" t="e">
        <v>#REF!</v>
      </c>
      <c r="AD133" s="19" t="e">
        <v>#REF!</v>
      </c>
      <c r="AE133" s="19" t="e">
        <v>#REF!</v>
      </c>
      <c r="AF133" s="19" t="e">
        <v>#REF!</v>
      </c>
      <c r="AG133" s="19" t="e">
        <v>#REF!</v>
      </c>
      <c r="AH133" s="19" t="e">
        <v>#REF!</v>
      </c>
      <c r="AI133" s="19" t="e">
        <v>#REF!</v>
      </c>
      <c r="AJ133" s="19" t="e">
        <v>#REF!</v>
      </c>
      <c r="AK133" s="19" t="e">
        <v>#REF!</v>
      </c>
      <c r="AL133" s="19" t="e">
        <v>#REF!</v>
      </c>
      <c r="AM133" s="19" t="e">
        <v>#REF!</v>
      </c>
      <c r="AN133" s="19" t="e">
        <v>#REF!</v>
      </c>
      <c r="AO133" s="19" t="e">
        <v>#REF!</v>
      </c>
      <c r="AP133" s="19" t="e">
        <v>#REF!</v>
      </c>
      <c r="AQ133" s="19" t="e">
        <v>#REF!</v>
      </c>
      <c r="AR133" s="19" t="e">
        <v>#REF!</v>
      </c>
      <c r="AS133" s="19" t="e">
        <v>#REF!</v>
      </c>
      <c r="AT133" s="19" t="e">
        <v>#REF!</v>
      </c>
      <c r="AU133" s="19" t="e">
        <v>#REF!</v>
      </c>
      <c r="AV133" s="19" t="e">
        <v>#REF!</v>
      </c>
      <c r="AW133" s="19" t="e">
        <v>#REF!</v>
      </c>
      <c r="AX133" s="19" t="e">
        <v>#REF!</v>
      </c>
      <c r="AY133" s="19" t="e">
        <v>#REF!</v>
      </c>
      <c r="AZ133" s="19" t="e">
        <v>#REF!</v>
      </c>
      <c r="BA133" s="19" t="e">
        <v>#REF!</v>
      </c>
    </row>
    <row r="134" spans="2:53">
      <c r="B134" t="s">
        <v>41</v>
      </c>
      <c r="C134" s="19" t="e">
        <v>#REF!</v>
      </c>
      <c r="D134" s="19" t="e">
        <v>#REF!</v>
      </c>
      <c r="E134" s="19" t="e">
        <v>#REF!</v>
      </c>
      <c r="F134" s="19" t="e">
        <v>#REF!</v>
      </c>
      <c r="G134" s="19" t="e">
        <v>#REF!</v>
      </c>
      <c r="H134" s="19" t="e">
        <v>#REF!</v>
      </c>
      <c r="I134" s="19" t="e">
        <v>#REF!</v>
      </c>
      <c r="J134" s="19" t="e">
        <v>#REF!</v>
      </c>
      <c r="K134" s="19" t="e">
        <v>#REF!</v>
      </c>
      <c r="L134" s="19" t="e">
        <v>#REF!</v>
      </c>
      <c r="M134" s="19" t="e">
        <v>#REF!</v>
      </c>
      <c r="N134" s="19" t="e">
        <v>#REF!</v>
      </c>
      <c r="O134" s="19" t="e">
        <v>#REF!</v>
      </c>
      <c r="P134" s="19" t="e">
        <v>#REF!</v>
      </c>
      <c r="Q134" s="19" t="e">
        <v>#REF!</v>
      </c>
      <c r="R134" s="19" t="e">
        <v>#REF!</v>
      </c>
      <c r="S134" s="19" t="e">
        <v>#REF!</v>
      </c>
      <c r="T134" s="19" t="e">
        <v>#REF!</v>
      </c>
      <c r="U134" s="19" t="e">
        <v>#REF!</v>
      </c>
      <c r="V134" s="19" t="e">
        <v>#REF!</v>
      </c>
      <c r="W134" s="19" t="e">
        <v>#REF!</v>
      </c>
      <c r="X134" s="19" t="e">
        <v>#REF!</v>
      </c>
      <c r="Y134" s="19" t="e">
        <v>#REF!</v>
      </c>
      <c r="Z134" s="19" t="e">
        <v>#REF!</v>
      </c>
      <c r="AA134" s="19" t="e">
        <v>#REF!</v>
      </c>
      <c r="AB134" s="19" t="e">
        <v>#REF!</v>
      </c>
      <c r="AC134" s="19" t="e">
        <v>#REF!</v>
      </c>
      <c r="AD134" s="19" t="e">
        <v>#REF!</v>
      </c>
      <c r="AE134" s="19" t="e">
        <v>#REF!</v>
      </c>
      <c r="AF134" s="19" t="e">
        <v>#REF!</v>
      </c>
      <c r="AG134" s="19" t="e">
        <v>#REF!</v>
      </c>
      <c r="AH134" s="19" t="e">
        <v>#REF!</v>
      </c>
      <c r="AI134" s="19" t="e">
        <v>#REF!</v>
      </c>
      <c r="AJ134" s="19" t="e">
        <v>#REF!</v>
      </c>
      <c r="AK134" s="19" t="e">
        <v>#REF!</v>
      </c>
      <c r="AL134" s="19" t="e">
        <v>#REF!</v>
      </c>
      <c r="AM134" s="19" t="e">
        <v>#REF!</v>
      </c>
      <c r="AN134" s="19" t="e">
        <v>#REF!</v>
      </c>
      <c r="AO134" s="19" t="e">
        <v>#REF!</v>
      </c>
      <c r="AP134" s="19" t="e">
        <v>#REF!</v>
      </c>
      <c r="AQ134" s="19" t="e">
        <v>#REF!</v>
      </c>
      <c r="AR134" s="19" t="e">
        <v>#REF!</v>
      </c>
      <c r="AS134" s="19" t="e">
        <v>#REF!</v>
      </c>
      <c r="AT134" s="19" t="e">
        <v>#REF!</v>
      </c>
      <c r="AU134" s="19" t="e">
        <v>#REF!</v>
      </c>
      <c r="AV134" s="19" t="e">
        <v>#REF!</v>
      </c>
      <c r="AW134" s="19" t="e">
        <v>#REF!</v>
      </c>
      <c r="AX134" s="19" t="e">
        <v>#REF!</v>
      </c>
      <c r="AY134" s="19" t="e">
        <v>#REF!</v>
      </c>
      <c r="AZ134" s="19" t="e">
        <v>#REF!</v>
      </c>
      <c r="BA134" s="19" t="e">
        <v>#REF!</v>
      </c>
    </row>
    <row r="135" spans="2:53">
      <c r="B135" t="s">
        <v>42</v>
      </c>
      <c r="C135" s="19" t="e">
        <v>#REF!</v>
      </c>
      <c r="D135" s="19" t="e">
        <v>#REF!</v>
      </c>
      <c r="E135" s="19" t="e">
        <v>#REF!</v>
      </c>
      <c r="F135" s="19" t="e">
        <v>#REF!</v>
      </c>
      <c r="G135" s="19" t="e">
        <v>#REF!</v>
      </c>
      <c r="H135" s="19" t="e">
        <v>#REF!</v>
      </c>
      <c r="I135" s="19" t="e">
        <v>#REF!</v>
      </c>
      <c r="J135" s="19" t="e">
        <v>#REF!</v>
      </c>
      <c r="K135" s="19" t="e">
        <v>#REF!</v>
      </c>
      <c r="L135" s="19" t="e">
        <v>#REF!</v>
      </c>
      <c r="M135" s="19" t="e">
        <v>#REF!</v>
      </c>
      <c r="N135" s="19" t="e">
        <v>#REF!</v>
      </c>
      <c r="O135" s="19" t="e">
        <v>#REF!</v>
      </c>
      <c r="P135" s="19" t="e">
        <v>#REF!</v>
      </c>
      <c r="Q135" s="19" t="e">
        <v>#REF!</v>
      </c>
      <c r="R135" s="19" t="e">
        <v>#REF!</v>
      </c>
      <c r="S135" s="19" t="e">
        <v>#REF!</v>
      </c>
      <c r="T135" s="19" t="e">
        <v>#REF!</v>
      </c>
      <c r="U135" s="19" t="e">
        <v>#REF!</v>
      </c>
      <c r="V135" s="19" t="e">
        <v>#REF!</v>
      </c>
      <c r="W135" s="19" t="e">
        <v>#REF!</v>
      </c>
      <c r="X135" s="19" t="e">
        <v>#REF!</v>
      </c>
      <c r="Y135" s="19" t="e">
        <v>#REF!</v>
      </c>
      <c r="Z135" s="19" t="e">
        <v>#REF!</v>
      </c>
      <c r="AA135" s="19" t="e">
        <v>#REF!</v>
      </c>
      <c r="AB135" s="19" t="e">
        <v>#REF!</v>
      </c>
      <c r="AC135" s="19" t="e">
        <v>#REF!</v>
      </c>
      <c r="AD135" s="19" t="e">
        <v>#REF!</v>
      </c>
      <c r="AE135" s="19" t="e">
        <v>#REF!</v>
      </c>
      <c r="AF135" s="19" t="e">
        <v>#REF!</v>
      </c>
      <c r="AG135" s="19" t="e">
        <v>#REF!</v>
      </c>
      <c r="AH135" s="19" t="e">
        <v>#REF!</v>
      </c>
      <c r="AI135" s="19" t="e">
        <v>#REF!</v>
      </c>
      <c r="AJ135" s="19" t="e">
        <v>#REF!</v>
      </c>
      <c r="AK135" s="19" t="e">
        <v>#REF!</v>
      </c>
      <c r="AL135" s="19" t="e">
        <v>#REF!</v>
      </c>
      <c r="AM135" s="19" t="e">
        <v>#REF!</v>
      </c>
      <c r="AN135" s="19" t="e">
        <v>#REF!</v>
      </c>
      <c r="AO135" s="19" t="e">
        <v>#REF!</v>
      </c>
      <c r="AP135" s="19" t="e">
        <v>#REF!</v>
      </c>
      <c r="AQ135" s="19" t="e">
        <v>#REF!</v>
      </c>
      <c r="AR135" s="19" t="e">
        <v>#REF!</v>
      </c>
      <c r="AS135" s="19" t="e">
        <v>#REF!</v>
      </c>
      <c r="AT135" s="19" t="e">
        <v>#REF!</v>
      </c>
      <c r="AU135" s="19" t="e">
        <v>#REF!</v>
      </c>
      <c r="AV135" s="19" t="e">
        <v>#REF!</v>
      </c>
      <c r="AW135" s="19" t="e">
        <v>#REF!</v>
      </c>
      <c r="AX135" s="19" t="e">
        <v>#REF!</v>
      </c>
      <c r="AY135" s="19" t="e">
        <v>#REF!</v>
      </c>
      <c r="AZ135" s="19" t="e">
        <v>#REF!</v>
      </c>
      <c r="BA135" s="19" t="e">
        <v>#REF!</v>
      </c>
    </row>
    <row r="136" spans="2:53">
      <c r="B136" t="s">
        <v>43</v>
      </c>
      <c r="C136" s="19" t="e">
        <v>#REF!</v>
      </c>
      <c r="D136" s="19" t="e">
        <v>#REF!</v>
      </c>
      <c r="E136" s="19" t="e">
        <v>#REF!</v>
      </c>
      <c r="F136" s="19" t="e">
        <v>#REF!</v>
      </c>
      <c r="G136" s="19" t="e">
        <v>#REF!</v>
      </c>
      <c r="H136" s="19" t="e">
        <v>#REF!</v>
      </c>
      <c r="I136" s="19" t="e">
        <v>#REF!</v>
      </c>
      <c r="J136" s="19" t="e">
        <v>#REF!</v>
      </c>
      <c r="K136" s="19" t="e">
        <v>#REF!</v>
      </c>
      <c r="L136" s="19" t="e">
        <v>#REF!</v>
      </c>
      <c r="M136" s="19" t="e">
        <v>#REF!</v>
      </c>
      <c r="N136" s="19" t="e">
        <v>#REF!</v>
      </c>
      <c r="O136" s="19" t="e">
        <v>#REF!</v>
      </c>
      <c r="P136" s="19" t="e">
        <v>#REF!</v>
      </c>
      <c r="Q136" s="19" t="e">
        <v>#REF!</v>
      </c>
      <c r="R136" s="19" t="e">
        <v>#REF!</v>
      </c>
      <c r="S136" s="19" t="e">
        <v>#REF!</v>
      </c>
      <c r="T136" s="19" t="e">
        <v>#REF!</v>
      </c>
      <c r="U136" s="19" t="e">
        <v>#REF!</v>
      </c>
      <c r="V136" s="19" t="e">
        <v>#REF!</v>
      </c>
      <c r="W136" s="19" t="e">
        <v>#REF!</v>
      </c>
      <c r="X136" s="19" t="e">
        <v>#REF!</v>
      </c>
      <c r="Y136" s="19" t="e">
        <v>#REF!</v>
      </c>
      <c r="Z136" s="19" t="e">
        <v>#REF!</v>
      </c>
      <c r="AA136" s="19" t="e">
        <v>#REF!</v>
      </c>
      <c r="AB136" s="19" t="e">
        <v>#REF!</v>
      </c>
      <c r="AC136" s="19" t="e">
        <v>#REF!</v>
      </c>
      <c r="AD136" s="19" t="e">
        <v>#REF!</v>
      </c>
      <c r="AE136" s="19" t="e">
        <v>#REF!</v>
      </c>
      <c r="AF136" s="19" t="e">
        <v>#REF!</v>
      </c>
      <c r="AG136" s="19" t="e">
        <v>#REF!</v>
      </c>
      <c r="AH136" s="19" t="e">
        <v>#REF!</v>
      </c>
      <c r="AI136" s="19" t="e">
        <v>#REF!</v>
      </c>
      <c r="AJ136" s="19" t="e">
        <v>#REF!</v>
      </c>
      <c r="AK136" s="19" t="e">
        <v>#REF!</v>
      </c>
      <c r="AL136" s="19" t="e">
        <v>#REF!</v>
      </c>
      <c r="AM136" s="19" t="e">
        <v>#REF!</v>
      </c>
      <c r="AN136" s="19" t="e">
        <v>#REF!</v>
      </c>
      <c r="AO136" s="19" t="e">
        <v>#REF!</v>
      </c>
      <c r="AP136" s="19" t="e">
        <v>#REF!</v>
      </c>
      <c r="AQ136" s="19" t="e">
        <v>#REF!</v>
      </c>
      <c r="AR136" s="19" t="e">
        <v>#REF!</v>
      </c>
      <c r="AS136" s="19" t="e">
        <v>#REF!</v>
      </c>
      <c r="AT136" s="19" t="e">
        <v>#REF!</v>
      </c>
      <c r="AU136" s="19" t="e">
        <v>#REF!</v>
      </c>
      <c r="AV136" s="19" t="e">
        <v>#REF!</v>
      </c>
      <c r="AW136" s="19" t="e">
        <v>#REF!</v>
      </c>
      <c r="AX136" s="19" t="e">
        <v>#REF!</v>
      </c>
      <c r="AY136" s="19" t="e">
        <v>#REF!</v>
      </c>
      <c r="AZ136" s="19" t="e">
        <v>#REF!</v>
      </c>
      <c r="BA136" s="19" t="e">
        <v>#REF!</v>
      </c>
    </row>
    <row r="137" spans="2:53">
      <c r="B137" t="s">
        <v>44</v>
      </c>
      <c r="C137" s="19" t="e">
        <v>#REF!</v>
      </c>
      <c r="D137" s="19" t="e">
        <v>#REF!</v>
      </c>
      <c r="E137" s="19" t="e">
        <v>#REF!</v>
      </c>
      <c r="F137" s="19" t="e">
        <v>#REF!</v>
      </c>
      <c r="G137" s="19" t="e">
        <v>#REF!</v>
      </c>
      <c r="H137" s="19" t="e">
        <v>#REF!</v>
      </c>
      <c r="I137" s="19" t="e">
        <v>#REF!</v>
      </c>
      <c r="J137" s="19" t="e">
        <v>#REF!</v>
      </c>
      <c r="K137" s="19" t="e">
        <v>#REF!</v>
      </c>
      <c r="L137" s="19" t="e">
        <v>#REF!</v>
      </c>
      <c r="M137" s="19" t="e">
        <v>#REF!</v>
      </c>
      <c r="N137" s="19" t="e">
        <v>#REF!</v>
      </c>
      <c r="O137" s="19" t="e">
        <v>#REF!</v>
      </c>
      <c r="P137" s="19" t="e">
        <v>#REF!</v>
      </c>
      <c r="Q137" s="19" t="e">
        <v>#REF!</v>
      </c>
      <c r="R137" s="19" t="e">
        <v>#REF!</v>
      </c>
      <c r="S137" s="19" t="e">
        <v>#REF!</v>
      </c>
      <c r="T137" s="19" t="e">
        <v>#REF!</v>
      </c>
      <c r="U137" s="19" t="e">
        <v>#REF!</v>
      </c>
      <c r="V137" s="19" t="e">
        <v>#REF!</v>
      </c>
      <c r="W137" s="19" t="e">
        <v>#REF!</v>
      </c>
      <c r="X137" s="19" t="e">
        <v>#REF!</v>
      </c>
      <c r="Y137" s="19" t="e">
        <v>#REF!</v>
      </c>
      <c r="Z137" s="19" t="e">
        <v>#REF!</v>
      </c>
      <c r="AA137" s="19" t="e">
        <v>#REF!</v>
      </c>
      <c r="AB137" s="19" t="e">
        <v>#REF!</v>
      </c>
      <c r="AC137" s="19" t="e">
        <v>#REF!</v>
      </c>
      <c r="AD137" s="19" t="e">
        <v>#REF!</v>
      </c>
      <c r="AE137" s="19" t="e">
        <v>#REF!</v>
      </c>
      <c r="AF137" s="19" t="e">
        <v>#REF!</v>
      </c>
      <c r="AG137" s="19" t="e">
        <v>#REF!</v>
      </c>
      <c r="AH137" s="19" t="e">
        <v>#REF!</v>
      </c>
      <c r="AI137" s="19" t="e">
        <v>#REF!</v>
      </c>
      <c r="AJ137" s="19" t="e">
        <v>#REF!</v>
      </c>
      <c r="AK137" s="19" t="e">
        <v>#REF!</v>
      </c>
      <c r="AL137" s="19" t="e">
        <v>#REF!</v>
      </c>
      <c r="AM137" s="19" t="e">
        <v>#REF!</v>
      </c>
      <c r="AN137" s="19" t="e">
        <v>#REF!</v>
      </c>
      <c r="AO137" s="19" t="e">
        <v>#REF!</v>
      </c>
      <c r="AP137" s="19" t="e">
        <v>#REF!</v>
      </c>
      <c r="AQ137" s="19" t="e">
        <v>#REF!</v>
      </c>
      <c r="AR137" s="19" t="e">
        <v>#REF!</v>
      </c>
      <c r="AS137" s="19" t="e">
        <v>#REF!</v>
      </c>
      <c r="AT137" s="19" t="e">
        <v>#REF!</v>
      </c>
      <c r="AU137" s="19" t="e">
        <v>#REF!</v>
      </c>
      <c r="AV137" s="19" t="e">
        <v>#REF!</v>
      </c>
      <c r="AW137" s="19" t="e">
        <v>#REF!</v>
      </c>
      <c r="AX137" s="19" t="e">
        <v>#REF!</v>
      </c>
      <c r="AY137" s="19" t="e">
        <v>#REF!</v>
      </c>
      <c r="AZ137" s="19" t="e">
        <v>#REF!</v>
      </c>
      <c r="BA137" s="19" t="e">
        <v>#REF!</v>
      </c>
    </row>
    <row r="138" spans="2:53">
      <c r="B138" t="s">
        <v>45</v>
      </c>
      <c r="C138" s="19" t="e">
        <v>#REF!</v>
      </c>
      <c r="D138" s="19" t="e">
        <v>#REF!</v>
      </c>
      <c r="E138" s="19" t="e">
        <v>#REF!</v>
      </c>
      <c r="F138" s="19" t="e">
        <v>#REF!</v>
      </c>
      <c r="G138" s="19" t="e">
        <v>#REF!</v>
      </c>
      <c r="H138" s="19" t="e">
        <v>#REF!</v>
      </c>
      <c r="I138" s="19" t="e">
        <v>#REF!</v>
      </c>
      <c r="J138" s="19" t="e">
        <v>#REF!</v>
      </c>
      <c r="K138" s="19" t="e">
        <v>#REF!</v>
      </c>
      <c r="L138" s="19" t="e">
        <v>#REF!</v>
      </c>
      <c r="M138" s="19" t="e">
        <v>#REF!</v>
      </c>
      <c r="N138" s="19" t="e">
        <v>#REF!</v>
      </c>
      <c r="O138" s="19" t="e">
        <v>#REF!</v>
      </c>
      <c r="P138" s="19" t="e">
        <v>#REF!</v>
      </c>
      <c r="Q138" s="19" t="e">
        <v>#REF!</v>
      </c>
      <c r="R138" s="19" t="e">
        <v>#REF!</v>
      </c>
      <c r="S138" s="19" t="e">
        <v>#REF!</v>
      </c>
      <c r="T138" s="19" t="e">
        <v>#REF!</v>
      </c>
      <c r="U138" s="19" t="e">
        <v>#REF!</v>
      </c>
      <c r="V138" s="19" t="e">
        <v>#REF!</v>
      </c>
      <c r="W138" s="19" t="e">
        <v>#REF!</v>
      </c>
      <c r="X138" s="19" t="e">
        <v>#REF!</v>
      </c>
      <c r="Y138" s="19" t="e">
        <v>#REF!</v>
      </c>
      <c r="Z138" s="19" t="e">
        <v>#REF!</v>
      </c>
      <c r="AA138" s="19" t="e">
        <v>#REF!</v>
      </c>
      <c r="AB138" s="19" t="e">
        <v>#REF!</v>
      </c>
      <c r="AC138" s="19" t="e">
        <v>#REF!</v>
      </c>
      <c r="AD138" s="19" t="e">
        <v>#REF!</v>
      </c>
      <c r="AE138" s="19" t="e">
        <v>#REF!</v>
      </c>
      <c r="AF138" s="19" t="e">
        <v>#REF!</v>
      </c>
      <c r="AG138" s="19" t="e">
        <v>#REF!</v>
      </c>
      <c r="AH138" s="19" t="e">
        <v>#REF!</v>
      </c>
      <c r="AI138" s="19" t="e">
        <v>#REF!</v>
      </c>
      <c r="AJ138" s="19" t="e">
        <v>#REF!</v>
      </c>
      <c r="AK138" s="19" t="e">
        <v>#REF!</v>
      </c>
      <c r="AL138" s="19" t="e">
        <v>#REF!</v>
      </c>
      <c r="AM138" s="19" t="e">
        <v>#REF!</v>
      </c>
      <c r="AN138" s="19" t="e">
        <v>#REF!</v>
      </c>
      <c r="AO138" s="19" t="e">
        <v>#REF!</v>
      </c>
      <c r="AP138" s="19" t="e">
        <v>#REF!</v>
      </c>
      <c r="AQ138" s="19" t="e">
        <v>#REF!</v>
      </c>
      <c r="AR138" s="19" t="e">
        <v>#REF!</v>
      </c>
      <c r="AS138" s="19" t="e">
        <v>#REF!</v>
      </c>
      <c r="AT138" s="19" t="e">
        <v>#REF!</v>
      </c>
      <c r="AU138" s="19" t="e">
        <v>#REF!</v>
      </c>
      <c r="AV138" s="19" t="e">
        <v>#REF!</v>
      </c>
      <c r="AW138" s="19" t="e">
        <v>#REF!</v>
      </c>
      <c r="AX138" s="19" t="e">
        <v>#REF!</v>
      </c>
      <c r="AY138" s="19" t="e">
        <v>#REF!</v>
      </c>
      <c r="AZ138" s="19" t="e">
        <v>#REF!</v>
      </c>
      <c r="BA138" s="19" t="e">
        <v>#REF!</v>
      </c>
    </row>
    <row r="139" spans="2:53">
      <c r="B139" t="s">
        <v>46</v>
      </c>
      <c r="C139" s="19" t="e">
        <v>#REF!</v>
      </c>
      <c r="D139" s="19" t="e">
        <v>#REF!</v>
      </c>
      <c r="E139" s="19" t="e">
        <v>#REF!</v>
      </c>
      <c r="F139" s="19" t="e">
        <v>#REF!</v>
      </c>
      <c r="G139" s="19" t="e">
        <v>#REF!</v>
      </c>
      <c r="H139" s="19" t="e">
        <v>#REF!</v>
      </c>
      <c r="I139" s="19" t="e">
        <v>#REF!</v>
      </c>
      <c r="J139" s="19" t="e">
        <v>#REF!</v>
      </c>
      <c r="K139" s="19" t="e">
        <v>#REF!</v>
      </c>
      <c r="L139" s="19" t="e">
        <v>#REF!</v>
      </c>
      <c r="M139" s="19" t="e">
        <v>#REF!</v>
      </c>
      <c r="N139" s="19" t="e">
        <v>#REF!</v>
      </c>
      <c r="O139" s="19" t="e">
        <v>#REF!</v>
      </c>
      <c r="P139" s="19" t="e">
        <v>#REF!</v>
      </c>
      <c r="Q139" s="19" t="e">
        <v>#REF!</v>
      </c>
      <c r="R139" s="19" t="e">
        <v>#REF!</v>
      </c>
      <c r="S139" s="19" t="e">
        <v>#REF!</v>
      </c>
      <c r="T139" s="19" t="e">
        <v>#REF!</v>
      </c>
      <c r="U139" s="19" t="e">
        <v>#REF!</v>
      </c>
      <c r="V139" s="19" t="e">
        <v>#REF!</v>
      </c>
      <c r="W139" s="19" t="e">
        <v>#REF!</v>
      </c>
      <c r="X139" s="19" t="e">
        <v>#REF!</v>
      </c>
      <c r="Y139" s="19" t="e">
        <v>#REF!</v>
      </c>
      <c r="Z139" s="19" t="e">
        <v>#REF!</v>
      </c>
      <c r="AA139" s="19" t="e">
        <v>#REF!</v>
      </c>
      <c r="AB139" s="19" t="e">
        <v>#REF!</v>
      </c>
      <c r="AC139" s="19" t="e">
        <v>#REF!</v>
      </c>
      <c r="AD139" s="19" t="e">
        <v>#REF!</v>
      </c>
      <c r="AE139" s="19" t="e">
        <v>#REF!</v>
      </c>
      <c r="AF139" s="19" t="e">
        <v>#REF!</v>
      </c>
      <c r="AG139" s="19" t="e">
        <v>#REF!</v>
      </c>
      <c r="AH139" s="19" t="e">
        <v>#REF!</v>
      </c>
      <c r="AI139" s="19" t="e">
        <v>#REF!</v>
      </c>
      <c r="AJ139" s="19" t="e">
        <v>#REF!</v>
      </c>
      <c r="AK139" s="19" t="e">
        <v>#REF!</v>
      </c>
      <c r="AL139" s="19" t="e">
        <v>#REF!</v>
      </c>
      <c r="AM139" s="19" t="e">
        <v>#REF!</v>
      </c>
      <c r="AN139" s="19" t="e">
        <v>#REF!</v>
      </c>
      <c r="AO139" s="19" t="e">
        <v>#REF!</v>
      </c>
      <c r="AP139" s="19" t="e">
        <v>#REF!</v>
      </c>
      <c r="AQ139" s="19" t="e">
        <v>#REF!</v>
      </c>
      <c r="AR139" s="19" t="e">
        <v>#REF!</v>
      </c>
      <c r="AS139" s="19" t="e">
        <v>#REF!</v>
      </c>
      <c r="AT139" s="19" t="e">
        <v>#REF!</v>
      </c>
      <c r="AU139" s="19" t="e">
        <v>#REF!</v>
      </c>
      <c r="AV139" s="19" t="e">
        <v>#REF!</v>
      </c>
      <c r="AW139" s="19" t="e">
        <v>#REF!</v>
      </c>
      <c r="AX139" s="19" t="e">
        <v>#REF!</v>
      </c>
      <c r="AY139" s="19" t="e">
        <v>#REF!</v>
      </c>
      <c r="AZ139" s="19" t="e">
        <v>#REF!</v>
      </c>
      <c r="BA139" s="19" t="e">
        <v>#REF!</v>
      </c>
    </row>
    <row r="140" spans="2:53">
      <c r="B140" t="s">
        <v>47</v>
      </c>
      <c r="C140" s="19" t="e">
        <v>#REF!</v>
      </c>
      <c r="D140" s="19" t="e">
        <v>#REF!</v>
      </c>
      <c r="E140" s="19" t="e">
        <v>#REF!</v>
      </c>
      <c r="F140" s="19" t="e">
        <v>#REF!</v>
      </c>
      <c r="G140" s="19" t="e">
        <v>#REF!</v>
      </c>
      <c r="H140" s="19" t="e">
        <v>#REF!</v>
      </c>
      <c r="I140" s="19" t="e">
        <v>#REF!</v>
      </c>
      <c r="J140" s="19" t="e">
        <v>#REF!</v>
      </c>
      <c r="K140" s="19" t="e">
        <v>#REF!</v>
      </c>
      <c r="L140" s="19" t="e">
        <v>#REF!</v>
      </c>
      <c r="M140" s="19" t="e">
        <v>#REF!</v>
      </c>
      <c r="N140" s="19" t="e">
        <v>#REF!</v>
      </c>
      <c r="O140" s="19" t="e">
        <v>#REF!</v>
      </c>
      <c r="P140" s="19" t="e">
        <v>#REF!</v>
      </c>
      <c r="Q140" s="19" t="e">
        <v>#REF!</v>
      </c>
      <c r="R140" s="19" t="e">
        <v>#REF!</v>
      </c>
      <c r="S140" s="19" t="e">
        <v>#REF!</v>
      </c>
      <c r="T140" s="19" t="e">
        <v>#REF!</v>
      </c>
      <c r="U140" s="19" t="e">
        <v>#REF!</v>
      </c>
      <c r="V140" s="19" t="e">
        <v>#REF!</v>
      </c>
      <c r="W140" s="19" t="e">
        <v>#REF!</v>
      </c>
      <c r="X140" s="19" t="e">
        <v>#REF!</v>
      </c>
      <c r="Y140" s="19" t="e">
        <v>#REF!</v>
      </c>
      <c r="Z140" s="19" t="e">
        <v>#REF!</v>
      </c>
      <c r="AA140" s="19" t="e">
        <v>#REF!</v>
      </c>
      <c r="AB140" s="19" t="e">
        <v>#REF!</v>
      </c>
      <c r="AC140" s="19" t="e">
        <v>#REF!</v>
      </c>
      <c r="AD140" s="19" t="e">
        <v>#REF!</v>
      </c>
      <c r="AE140" s="19" t="e">
        <v>#REF!</v>
      </c>
      <c r="AF140" s="19" t="e">
        <v>#REF!</v>
      </c>
      <c r="AG140" s="19" t="e">
        <v>#REF!</v>
      </c>
      <c r="AH140" s="19" t="e">
        <v>#REF!</v>
      </c>
      <c r="AI140" s="19" t="e">
        <v>#REF!</v>
      </c>
      <c r="AJ140" s="19" t="e">
        <v>#REF!</v>
      </c>
      <c r="AK140" s="19" t="e">
        <v>#REF!</v>
      </c>
      <c r="AL140" s="19" t="e">
        <v>#REF!</v>
      </c>
      <c r="AM140" s="19" t="e">
        <v>#REF!</v>
      </c>
      <c r="AN140" s="19" t="e">
        <v>#REF!</v>
      </c>
      <c r="AO140" s="19" t="e">
        <v>#REF!</v>
      </c>
      <c r="AP140" s="19" t="e">
        <v>#REF!</v>
      </c>
      <c r="AQ140" s="19" t="e">
        <v>#REF!</v>
      </c>
      <c r="AR140" s="19" t="e">
        <v>#REF!</v>
      </c>
      <c r="AS140" s="19" t="e">
        <v>#REF!</v>
      </c>
      <c r="AT140" s="19" t="e">
        <v>#REF!</v>
      </c>
      <c r="AU140" s="19" t="e">
        <v>#REF!</v>
      </c>
      <c r="AV140" s="19" t="e">
        <v>#REF!</v>
      </c>
      <c r="AW140" s="19" t="e">
        <v>#REF!</v>
      </c>
      <c r="AX140" s="19" t="e">
        <v>#REF!</v>
      </c>
      <c r="AY140" s="19" t="e">
        <v>#REF!</v>
      </c>
      <c r="AZ140" s="19" t="e">
        <v>#REF!</v>
      </c>
      <c r="BA140" s="19" t="e">
        <v>#REF!</v>
      </c>
    </row>
    <row r="141" spans="2:53">
      <c r="B141" t="s">
        <v>48</v>
      </c>
      <c r="C141" s="19" t="e">
        <v>#REF!</v>
      </c>
      <c r="D141" s="19" t="e">
        <v>#REF!</v>
      </c>
      <c r="E141" s="19" t="e">
        <v>#REF!</v>
      </c>
      <c r="F141" s="19" t="e">
        <v>#REF!</v>
      </c>
      <c r="G141" s="19" t="e">
        <v>#REF!</v>
      </c>
      <c r="H141" s="19" t="e">
        <v>#REF!</v>
      </c>
      <c r="I141" s="19" t="e">
        <v>#REF!</v>
      </c>
      <c r="J141" s="19" t="e">
        <v>#REF!</v>
      </c>
      <c r="K141" s="19" t="e">
        <v>#REF!</v>
      </c>
      <c r="L141" s="19" t="e">
        <v>#REF!</v>
      </c>
      <c r="M141" s="19" t="e">
        <v>#REF!</v>
      </c>
      <c r="N141" s="19" t="e">
        <v>#REF!</v>
      </c>
      <c r="O141" s="19" t="e">
        <v>#REF!</v>
      </c>
      <c r="P141" s="19" t="e">
        <v>#REF!</v>
      </c>
      <c r="Q141" s="19" t="e">
        <v>#REF!</v>
      </c>
      <c r="R141" s="19" t="e">
        <v>#REF!</v>
      </c>
      <c r="S141" s="19" t="e">
        <v>#REF!</v>
      </c>
      <c r="T141" s="19" t="e">
        <v>#REF!</v>
      </c>
      <c r="U141" s="19" t="e">
        <v>#REF!</v>
      </c>
      <c r="V141" s="19" t="e">
        <v>#REF!</v>
      </c>
      <c r="W141" s="19" t="e">
        <v>#REF!</v>
      </c>
      <c r="X141" s="19" t="e">
        <v>#REF!</v>
      </c>
      <c r="Y141" s="19" t="e">
        <v>#REF!</v>
      </c>
      <c r="Z141" s="19" t="e">
        <v>#REF!</v>
      </c>
      <c r="AA141" s="19" t="e">
        <v>#REF!</v>
      </c>
      <c r="AB141" s="19" t="e">
        <v>#REF!</v>
      </c>
      <c r="AC141" s="19" t="e">
        <v>#REF!</v>
      </c>
      <c r="AD141" s="19" t="e">
        <v>#REF!</v>
      </c>
      <c r="AE141" s="19" t="e">
        <v>#REF!</v>
      </c>
      <c r="AF141" s="19" t="e">
        <v>#REF!</v>
      </c>
      <c r="AG141" s="19" t="e">
        <v>#REF!</v>
      </c>
      <c r="AH141" s="19" t="e">
        <v>#REF!</v>
      </c>
      <c r="AI141" s="19" t="e">
        <v>#REF!</v>
      </c>
      <c r="AJ141" s="19" t="e">
        <v>#REF!</v>
      </c>
      <c r="AK141" s="19" t="e">
        <v>#REF!</v>
      </c>
      <c r="AL141" s="19" t="e">
        <v>#REF!</v>
      </c>
      <c r="AM141" s="19" t="e">
        <v>#REF!</v>
      </c>
      <c r="AN141" s="19" t="e">
        <v>#REF!</v>
      </c>
      <c r="AO141" s="19" t="e">
        <v>#REF!</v>
      </c>
      <c r="AP141" s="19" t="e">
        <v>#REF!</v>
      </c>
      <c r="AQ141" s="19" t="e">
        <v>#REF!</v>
      </c>
      <c r="AR141" s="19" t="e">
        <v>#REF!</v>
      </c>
      <c r="AS141" s="19" t="e">
        <v>#REF!</v>
      </c>
      <c r="AT141" s="19" t="e">
        <v>#REF!</v>
      </c>
      <c r="AU141" s="19" t="e">
        <v>#REF!</v>
      </c>
      <c r="AV141" s="19" t="e">
        <v>#REF!</v>
      </c>
      <c r="AW141" s="19" t="e">
        <v>#REF!</v>
      </c>
      <c r="AX141" s="19" t="e">
        <v>#REF!</v>
      </c>
      <c r="AY141" s="19" t="e">
        <v>#REF!</v>
      </c>
      <c r="AZ141" s="19" t="e">
        <v>#REF!</v>
      </c>
      <c r="BA141" s="19" t="e">
        <v>#REF!</v>
      </c>
    </row>
    <row r="142" spans="2:53">
      <c r="B142" t="s">
        <v>49</v>
      </c>
      <c r="C142" s="19" t="e">
        <v>#REF!</v>
      </c>
      <c r="D142" s="19" t="e">
        <v>#REF!</v>
      </c>
      <c r="E142" s="19" t="e">
        <v>#REF!</v>
      </c>
      <c r="F142" s="19" t="e">
        <v>#REF!</v>
      </c>
      <c r="G142" s="19" t="e">
        <v>#REF!</v>
      </c>
      <c r="H142" s="19" t="e">
        <v>#REF!</v>
      </c>
      <c r="I142" s="19" t="e">
        <v>#REF!</v>
      </c>
      <c r="J142" s="19" t="e">
        <v>#REF!</v>
      </c>
      <c r="K142" s="19" t="e">
        <v>#REF!</v>
      </c>
      <c r="L142" s="19" t="e">
        <v>#REF!</v>
      </c>
      <c r="M142" s="19" t="e">
        <v>#REF!</v>
      </c>
      <c r="N142" s="19" t="e">
        <v>#REF!</v>
      </c>
      <c r="O142" s="19" t="e">
        <v>#REF!</v>
      </c>
      <c r="P142" s="19" t="e">
        <v>#REF!</v>
      </c>
      <c r="Q142" s="19" t="e">
        <v>#REF!</v>
      </c>
      <c r="R142" s="19" t="e">
        <v>#REF!</v>
      </c>
      <c r="S142" s="19" t="e">
        <v>#REF!</v>
      </c>
      <c r="T142" s="19" t="e">
        <v>#REF!</v>
      </c>
      <c r="U142" s="19" t="e">
        <v>#REF!</v>
      </c>
      <c r="V142" s="19" t="e">
        <v>#REF!</v>
      </c>
      <c r="W142" s="19" t="e">
        <v>#REF!</v>
      </c>
      <c r="X142" s="19" t="e">
        <v>#REF!</v>
      </c>
      <c r="Y142" s="19" t="e">
        <v>#REF!</v>
      </c>
      <c r="Z142" s="19" t="e">
        <v>#REF!</v>
      </c>
      <c r="AA142" s="19" t="e">
        <v>#REF!</v>
      </c>
      <c r="AB142" s="19" t="e">
        <v>#REF!</v>
      </c>
      <c r="AC142" s="19" t="e">
        <v>#REF!</v>
      </c>
      <c r="AD142" s="19" t="e">
        <v>#REF!</v>
      </c>
      <c r="AE142" s="19" t="e">
        <v>#REF!</v>
      </c>
      <c r="AF142" s="19" t="e">
        <v>#REF!</v>
      </c>
      <c r="AG142" s="19" t="e">
        <v>#REF!</v>
      </c>
      <c r="AH142" s="19" t="e">
        <v>#REF!</v>
      </c>
      <c r="AI142" s="19" t="e">
        <v>#REF!</v>
      </c>
      <c r="AJ142" s="19" t="e">
        <v>#REF!</v>
      </c>
      <c r="AK142" s="19" t="e">
        <v>#REF!</v>
      </c>
      <c r="AL142" s="19" t="e">
        <v>#REF!</v>
      </c>
      <c r="AM142" s="19" t="e">
        <v>#REF!</v>
      </c>
      <c r="AN142" s="19" t="e">
        <v>#REF!</v>
      </c>
      <c r="AO142" s="19" t="e">
        <v>#REF!</v>
      </c>
      <c r="AP142" s="19" t="e">
        <v>#REF!</v>
      </c>
      <c r="AQ142" s="19" t="e">
        <v>#REF!</v>
      </c>
      <c r="AR142" s="19" t="e">
        <v>#REF!</v>
      </c>
      <c r="AS142" s="19" t="e">
        <v>#REF!</v>
      </c>
      <c r="AT142" s="19" t="e">
        <v>#REF!</v>
      </c>
      <c r="AU142" s="19" t="e">
        <v>#REF!</v>
      </c>
      <c r="AV142" s="19" t="e">
        <v>#REF!</v>
      </c>
      <c r="AW142" s="19" t="e">
        <v>#REF!</v>
      </c>
      <c r="AX142" s="19" t="e">
        <v>#REF!</v>
      </c>
      <c r="AY142" s="19" t="e">
        <v>#REF!</v>
      </c>
      <c r="AZ142" s="19" t="e">
        <v>#REF!</v>
      </c>
      <c r="BA142" s="19" t="e">
        <v>#REF!</v>
      </c>
    </row>
    <row r="143" spans="2:53">
      <c r="B143" t="s">
        <v>50</v>
      </c>
      <c r="C143" s="19" t="e">
        <v>#REF!</v>
      </c>
      <c r="D143" s="19" t="e">
        <v>#REF!</v>
      </c>
      <c r="E143" s="19" t="e">
        <v>#REF!</v>
      </c>
      <c r="F143" s="19" t="e">
        <v>#REF!</v>
      </c>
      <c r="G143" s="19" t="e">
        <v>#REF!</v>
      </c>
      <c r="H143" s="19" t="e">
        <v>#REF!</v>
      </c>
      <c r="I143" s="19" t="e">
        <v>#REF!</v>
      </c>
      <c r="J143" s="19" t="e">
        <v>#REF!</v>
      </c>
      <c r="K143" s="19" t="e">
        <v>#REF!</v>
      </c>
      <c r="L143" s="19" t="e">
        <v>#REF!</v>
      </c>
      <c r="M143" s="19" t="e">
        <v>#REF!</v>
      </c>
      <c r="N143" s="19" t="e">
        <v>#REF!</v>
      </c>
      <c r="O143" s="19" t="e">
        <v>#REF!</v>
      </c>
      <c r="P143" s="19" t="e">
        <v>#REF!</v>
      </c>
      <c r="Q143" s="19" t="e">
        <v>#REF!</v>
      </c>
      <c r="R143" s="19" t="e">
        <v>#REF!</v>
      </c>
      <c r="S143" s="19" t="e">
        <v>#REF!</v>
      </c>
      <c r="T143" s="19" t="e">
        <v>#REF!</v>
      </c>
      <c r="U143" s="19" t="e">
        <v>#REF!</v>
      </c>
      <c r="V143" s="19" t="e">
        <v>#REF!</v>
      </c>
      <c r="W143" s="19" t="e">
        <v>#REF!</v>
      </c>
      <c r="X143" s="19" t="e">
        <v>#REF!</v>
      </c>
      <c r="Y143" s="19" t="e">
        <v>#REF!</v>
      </c>
      <c r="Z143" s="19" t="e">
        <v>#REF!</v>
      </c>
      <c r="AA143" s="19" t="e">
        <v>#REF!</v>
      </c>
      <c r="AB143" s="19" t="e">
        <v>#REF!</v>
      </c>
      <c r="AC143" s="19" t="e">
        <v>#REF!</v>
      </c>
      <c r="AD143" s="19" t="e">
        <v>#REF!</v>
      </c>
      <c r="AE143" s="19" t="e">
        <v>#REF!</v>
      </c>
      <c r="AF143" s="19" t="e">
        <v>#REF!</v>
      </c>
      <c r="AG143" s="19" t="e">
        <v>#REF!</v>
      </c>
      <c r="AH143" s="19" t="e">
        <v>#REF!</v>
      </c>
      <c r="AI143" s="19" t="e">
        <v>#REF!</v>
      </c>
      <c r="AJ143" s="19" t="e">
        <v>#REF!</v>
      </c>
      <c r="AK143" s="19" t="e">
        <v>#REF!</v>
      </c>
      <c r="AL143" s="19" t="e">
        <v>#REF!</v>
      </c>
      <c r="AM143" s="19" t="e">
        <v>#REF!</v>
      </c>
      <c r="AN143" s="19" t="e">
        <v>#REF!</v>
      </c>
      <c r="AO143" s="19" t="e">
        <v>#REF!</v>
      </c>
      <c r="AP143" s="19" t="e">
        <v>#REF!</v>
      </c>
      <c r="AQ143" s="19" t="e">
        <v>#REF!</v>
      </c>
      <c r="AR143" s="19" t="e">
        <v>#REF!</v>
      </c>
      <c r="AS143" s="19" t="e">
        <v>#REF!</v>
      </c>
      <c r="AT143" s="19" t="e">
        <v>#REF!</v>
      </c>
      <c r="AU143" s="19" t="e">
        <v>#REF!</v>
      </c>
      <c r="AV143" s="19" t="e">
        <v>#REF!</v>
      </c>
      <c r="AW143" s="19" t="e">
        <v>#REF!</v>
      </c>
      <c r="AX143" s="19" t="e">
        <v>#REF!</v>
      </c>
      <c r="AY143" s="19" t="e">
        <v>#REF!</v>
      </c>
      <c r="AZ143" s="19" t="e">
        <v>#REF!</v>
      </c>
      <c r="BA143" s="19" t="e">
        <v>#REF!</v>
      </c>
    </row>
    <row r="144" spans="2:53">
      <c r="B144" t="s">
        <v>51</v>
      </c>
      <c r="C144" s="19" t="e">
        <v>#REF!</v>
      </c>
      <c r="D144" s="19" t="e">
        <v>#REF!</v>
      </c>
      <c r="E144" s="19" t="e">
        <v>#REF!</v>
      </c>
      <c r="F144" s="19" t="e">
        <v>#REF!</v>
      </c>
      <c r="G144" s="19" t="e">
        <v>#REF!</v>
      </c>
      <c r="H144" s="19" t="e">
        <v>#REF!</v>
      </c>
      <c r="I144" s="19" t="e">
        <v>#REF!</v>
      </c>
      <c r="J144" s="19" t="e">
        <v>#REF!</v>
      </c>
      <c r="K144" s="19" t="e">
        <v>#REF!</v>
      </c>
      <c r="L144" s="19" t="e">
        <v>#REF!</v>
      </c>
      <c r="M144" s="19" t="e">
        <v>#REF!</v>
      </c>
      <c r="N144" s="19" t="e">
        <v>#REF!</v>
      </c>
      <c r="O144" s="19" t="e">
        <v>#REF!</v>
      </c>
      <c r="P144" s="19" t="e">
        <v>#REF!</v>
      </c>
      <c r="Q144" s="19" t="e">
        <v>#REF!</v>
      </c>
      <c r="R144" s="19" t="e">
        <v>#REF!</v>
      </c>
      <c r="S144" s="19" t="e">
        <v>#REF!</v>
      </c>
      <c r="T144" s="19" t="e">
        <v>#REF!</v>
      </c>
      <c r="U144" s="19" t="e">
        <v>#REF!</v>
      </c>
      <c r="V144" s="19" t="e">
        <v>#REF!</v>
      </c>
      <c r="W144" s="19" t="e">
        <v>#REF!</v>
      </c>
      <c r="X144" s="19" t="e">
        <v>#REF!</v>
      </c>
      <c r="Y144" s="19" t="e">
        <v>#REF!</v>
      </c>
      <c r="Z144" s="19" t="e">
        <v>#REF!</v>
      </c>
      <c r="AA144" s="19" t="e">
        <v>#REF!</v>
      </c>
      <c r="AB144" s="19" t="e">
        <v>#REF!</v>
      </c>
      <c r="AC144" s="19" t="e">
        <v>#REF!</v>
      </c>
      <c r="AD144" s="19" t="e">
        <v>#REF!</v>
      </c>
      <c r="AE144" s="19" t="e">
        <v>#REF!</v>
      </c>
      <c r="AF144" s="19" t="e">
        <v>#REF!</v>
      </c>
      <c r="AG144" s="19" t="e">
        <v>#REF!</v>
      </c>
      <c r="AH144" s="19" t="e">
        <v>#REF!</v>
      </c>
      <c r="AI144" s="19" t="e">
        <v>#REF!</v>
      </c>
      <c r="AJ144" s="19" t="e">
        <v>#REF!</v>
      </c>
      <c r="AK144" s="19" t="e">
        <v>#REF!</v>
      </c>
      <c r="AL144" s="19" t="e">
        <v>#REF!</v>
      </c>
      <c r="AM144" s="19" t="e">
        <v>#REF!</v>
      </c>
      <c r="AN144" s="19" t="e">
        <v>#REF!</v>
      </c>
      <c r="AO144" s="19" t="e">
        <v>#REF!</v>
      </c>
      <c r="AP144" s="19" t="e">
        <v>#REF!</v>
      </c>
      <c r="AQ144" s="19" t="e">
        <v>#REF!</v>
      </c>
      <c r="AR144" s="19" t="e">
        <v>#REF!</v>
      </c>
      <c r="AS144" s="19" t="e">
        <v>#REF!</v>
      </c>
      <c r="AT144" s="19" t="e">
        <v>#REF!</v>
      </c>
      <c r="AU144" s="19" t="e">
        <v>#REF!</v>
      </c>
      <c r="AV144" s="19" t="e">
        <v>#REF!</v>
      </c>
      <c r="AW144" s="19" t="e">
        <v>#REF!</v>
      </c>
      <c r="AX144" s="19" t="e">
        <v>#REF!</v>
      </c>
      <c r="AY144" s="19" t="e">
        <v>#REF!</v>
      </c>
      <c r="AZ144" s="19" t="e">
        <v>#REF!</v>
      </c>
      <c r="BA144" s="19" t="e">
        <v>#REF!</v>
      </c>
    </row>
    <row r="145" spans="2:53">
      <c r="B145" t="s">
        <v>52</v>
      </c>
      <c r="C145" s="19" t="e">
        <v>#REF!</v>
      </c>
      <c r="D145" s="19" t="e">
        <v>#REF!</v>
      </c>
      <c r="E145" s="19" t="e">
        <v>#REF!</v>
      </c>
      <c r="F145" s="19" t="e">
        <v>#REF!</v>
      </c>
      <c r="G145" s="19" t="e">
        <v>#REF!</v>
      </c>
      <c r="H145" s="19" t="e">
        <v>#REF!</v>
      </c>
      <c r="I145" s="19" t="e">
        <v>#REF!</v>
      </c>
      <c r="J145" s="19" t="e">
        <v>#REF!</v>
      </c>
      <c r="K145" s="19" t="e">
        <v>#REF!</v>
      </c>
      <c r="L145" s="19" t="e">
        <v>#REF!</v>
      </c>
      <c r="M145" s="19" t="e">
        <v>#REF!</v>
      </c>
      <c r="N145" s="19" t="e">
        <v>#REF!</v>
      </c>
      <c r="O145" s="19" t="e">
        <v>#REF!</v>
      </c>
      <c r="P145" s="19" t="e">
        <v>#REF!</v>
      </c>
      <c r="Q145" s="19" t="e">
        <v>#REF!</v>
      </c>
      <c r="R145" s="19" t="e">
        <v>#REF!</v>
      </c>
      <c r="S145" s="19" t="e">
        <v>#REF!</v>
      </c>
      <c r="T145" s="19" t="e">
        <v>#REF!</v>
      </c>
      <c r="U145" s="19" t="e">
        <v>#REF!</v>
      </c>
      <c r="V145" s="19" t="e">
        <v>#REF!</v>
      </c>
      <c r="W145" s="19" t="e">
        <v>#REF!</v>
      </c>
      <c r="X145" s="19" t="e">
        <v>#REF!</v>
      </c>
      <c r="Y145" s="19" t="e">
        <v>#REF!</v>
      </c>
      <c r="Z145" s="19" t="e">
        <v>#REF!</v>
      </c>
      <c r="AA145" s="19" t="e">
        <v>#REF!</v>
      </c>
      <c r="AB145" s="19" t="e">
        <v>#REF!</v>
      </c>
      <c r="AC145" s="19" t="e">
        <v>#REF!</v>
      </c>
      <c r="AD145" s="19" t="e">
        <v>#REF!</v>
      </c>
      <c r="AE145" s="19" t="e">
        <v>#REF!</v>
      </c>
      <c r="AF145" s="19" t="e">
        <v>#REF!</v>
      </c>
      <c r="AG145" s="19" t="e">
        <v>#REF!</v>
      </c>
      <c r="AH145" s="19" t="e">
        <v>#REF!</v>
      </c>
      <c r="AI145" s="19" t="e">
        <v>#REF!</v>
      </c>
      <c r="AJ145" s="19" t="e">
        <v>#REF!</v>
      </c>
      <c r="AK145" s="19" t="e">
        <v>#REF!</v>
      </c>
      <c r="AL145" s="19" t="e">
        <v>#REF!</v>
      </c>
      <c r="AM145" s="19" t="e">
        <v>#REF!</v>
      </c>
      <c r="AN145" s="19" t="e">
        <v>#REF!</v>
      </c>
      <c r="AO145" s="19" t="e">
        <v>#REF!</v>
      </c>
      <c r="AP145" s="19" t="e">
        <v>#REF!</v>
      </c>
      <c r="AQ145" s="19" t="e">
        <v>#REF!</v>
      </c>
      <c r="AR145" s="19" t="e">
        <v>#REF!</v>
      </c>
      <c r="AS145" s="19" t="e">
        <v>#REF!</v>
      </c>
      <c r="AT145" s="19" t="e">
        <v>#REF!</v>
      </c>
      <c r="AU145" s="19" t="e">
        <v>#REF!</v>
      </c>
      <c r="AV145" s="19" t="e">
        <v>#REF!</v>
      </c>
      <c r="AW145" s="19" t="e">
        <v>#REF!</v>
      </c>
      <c r="AX145" s="19" t="e">
        <v>#REF!</v>
      </c>
      <c r="AY145" s="19" t="e">
        <v>#REF!</v>
      </c>
      <c r="AZ145" s="19" t="e">
        <v>#REF!</v>
      </c>
      <c r="BA145" s="19" t="e">
        <v>#REF!</v>
      </c>
    </row>
    <row r="146" spans="2:53">
      <c r="B146" t="s">
        <v>53</v>
      </c>
      <c r="C146" s="19" t="e">
        <v>#REF!</v>
      </c>
      <c r="D146" s="19" t="e">
        <v>#REF!</v>
      </c>
      <c r="E146" s="19" t="e">
        <v>#REF!</v>
      </c>
      <c r="F146" s="19" t="e">
        <v>#REF!</v>
      </c>
      <c r="G146" s="19" t="e">
        <v>#REF!</v>
      </c>
      <c r="H146" s="19" t="e">
        <v>#REF!</v>
      </c>
      <c r="I146" s="19" t="e">
        <v>#REF!</v>
      </c>
      <c r="J146" s="19" t="e">
        <v>#REF!</v>
      </c>
      <c r="K146" s="19" t="e">
        <v>#REF!</v>
      </c>
      <c r="L146" s="19" t="e">
        <v>#REF!</v>
      </c>
      <c r="M146" s="19" t="e">
        <v>#REF!</v>
      </c>
      <c r="N146" s="19" t="e">
        <v>#REF!</v>
      </c>
      <c r="O146" s="19" t="e">
        <v>#REF!</v>
      </c>
      <c r="P146" s="19" t="e">
        <v>#REF!</v>
      </c>
      <c r="Q146" s="19" t="e">
        <v>#REF!</v>
      </c>
      <c r="R146" s="19" t="e">
        <v>#REF!</v>
      </c>
      <c r="S146" s="19" t="e">
        <v>#REF!</v>
      </c>
      <c r="T146" s="19" t="e">
        <v>#REF!</v>
      </c>
      <c r="U146" s="19" t="e">
        <v>#REF!</v>
      </c>
      <c r="V146" s="19" t="e">
        <v>#REF!</v>
      </c>
      <c r="W146" s="19" t="e">
        <v>#REF!</v>
      </c>
      <c r="X146" s="19" t="e">
        <v>#REF!</v>
      </c>
      <c r="Y146" s="19" t="e">
        <v>#REF!</v>
      </c>
      <c r="Z146" s="19" t="e">
        <v>#REF!</v>
      </c>
      <c r="AA146" s="19" t="e">
        <v>#REF!</v>
      </c>
      <c r="AB146" s="19" t="e">
        <v>#REF!</v>
      </c>
      <c r="AC146" s="19" t="e">
        <v>#REF!</v>
      </c>
      <c r="AD146" s="19" t="e">
        <v>#REF!</v>
      </c>
      <c r="AE146" s="19" t="e">
        <v>#REF!</v>
      </c>
      <c r="AF146" s="19" t="e">
        <v>#REF!</v>
      </c>
      <c r="AG146" s="19" t="e">
        <v>#REF!</v>
      </c>
      <c r="AH146" s="19" t="e">
        <v>#REF!</v>
      </c>
      <c r="AI146" s="19" t="e">
        <v>#REF!</v>
      </c>
      <c r="AJ146" s="19" t="e">
        <v>#REF!</v>
      </c>
      <c r="AK146" s="19" t="e">
        <v>#REF!</v>
      </c>
      <c r="AL146" s="19" t="e">
        <v>#REF!</v>
      </c>
      <c r="AM146" s="19" t="e">
        <v>#REF!</v>
      </c>
      <c r="AN146" s="19" t="e">
        <v>#REF!</v>
      </c>
      <c r="AO146" s="19" t="e">
        <v>#REF!</v>
      </c>
      <c r="AP146" s="19" t="e">
        <v>#REF!</v>
      </c>
      <c r="AQ146" s="19" t="e">
        <v>#REF!</v>
      </c>
      <c r="AR146" s="19" t="e">
        <v>#REF!</v>
      </c>
      <c r="AS146" s="19" t="e">
        <v>#REF!</v>
      </c>
      <c r="AT146" s="19" t="e">
        <v>#REF!</v>
      </c>
      <c r="AU146" s="19" t="e">
        <v>#REF!</v>
      </c>
      <c r="AV146" s="19" t="e">
        <v>#REF!</v>
      </c>
      <c r="AW146" s="19" t="e">
        <v>#REF!</v>
      </c>
      <c r="AX146" s="19" t="e">
        <v>#REF!</v>
      </c>
      <c r="AY146" s="19" t="e">
        <v>#REF!</v>
      </c>
      <c r="AZ146" s="19" t="e">
        <v>#REF!</v>
      </c>
      <c r="BA146" s="19" t="e">
        <v>#REF!</v>
      </c>
    </row>
    <row r="147" spans="2:53">
      <c r="B147" t="s">
        <v>54</v>
      </c>
      <c r="C147" s="19" t="e">
        <v>#REF!</v>
      </c>
      <c r="D147" s="19" t="e">
        <v>#REF!</v>
      </c>
      <c r="E147" s="19" t="e">
        <v>#REF!</v>
      </c>
      <c r="F147" s="19" t="e">
        <v>#REF!</v>
      </c>
      <c r="G147" s="19" t="e">
        <v>#REF!</v>
      </c>
      <c r="H147" s="19" t="e">
        <v>#REF!</v>
      </c>
      <c r="I147" s="19" t="e">
        <v>#REF!</v>
      </c>
      <c r="J147" s="19" t="e">
        <v>#REF!</v>
      </c>
      <c r="K147" s="19" t="e">
        <v>#REF!</v>
      </c>
      <c r="L147" s="19" t="e">
        <v>#REF!</v>
      </c>
      <c r="M147" s="19" t="e">
        <v>#REF!</v>
      </c>
      <c r="N147" s="19" t="e">
        <v>#REF!</v>
      </c>
      <c r="O147" s="19" t="e">
        <v>#REF!</v>
      </c>
      <c r="P147" s="19" t="e">
        <v>#REF!</v>
      </c>
      <c r="Q147" s="19" t="e">
        <v>#REF!</v>
      </c>
      <c r="R147" s="19" t="e">
        <v>#REF!</v>
      </c>
      <c r="S147" s="19" t="e">
        <v>#REF!</v>
      </c>
      <c r="T147" s="19" t="e">
        <v>#REF!</v>
      </c>
      <c r="U147" s="19" t="e">
        <v>#REF!</v>
      </c>
      <c r="V147" s="19" t="e">
        <v>#REF!</v>
      </c>
      <c r="W147" s="19" t="e">
        <v>#REF!</v>
      </c>
      <c r="X147" s="19" t="e">
        <v>#REF!</v>
      </c>
      <c r="Y147" s="19" t="e">
        <v>#REF!</v>
      </c>
      <c r="Z147" s="19" t="e">
        <v>#REF!</v>
      </c>
      <c r="AA147" s="19" t="e">
        <v>#REF!</v>
      </c>
      <c r="AB147" s="19" t="e">
        <v>#REF!</v>
      </c>
      <c r="AC147" s="19" t="e">
        <v>#REF!</v>
      </c>
      <c r="AD147" s="19" t="e">
        <v>#REF!</v>
      </c>
      <c r="AE147" s="19" t="e">
        <v>#REF!</v>
      </c>
      <c r="AF147" s="19" t="e">
        <v>#REF!</v>
      </c>
      <c r="AG147" s="19" t="e">
        <v>#REF!</v>
      </c>
      <c r="AH147" s="19" t="e">
        <v>#REF!</v>
      </c>
      <c r="AI147" s="19" t="e">
        <v>#REF!</v>
      </c>
      <c r="AJ147" s="19" t="e">
        <v>#REF!</v>
      </c>
      <c r="AK147" s="19" t="e">
        <v>#REF!</v>
      </c>
      <c r="AL147" s="19" t="e">
        <v>#REF!</v>
      </c>
      <c r="AM147" s="19" t="e">
        <v>#REF!</v>
      </c>
      <c r="AN147" s="19" t="e">
        <v>#REF!</v>
      </c>
      <c r="AO147" s="19" t="e">
        <v>#REF!</v>
      </c>
      <c r="AP147" s="19" t="e">
        <v>#REF!</v>
      </c>
      <c r="AQ147" s="19" t="e">
        <v>#REF!</v>
      </c>
      <c r="AR147" s="19" t="e">
        <v>#REF!</v>
      </c>
      <c r="AS147" s="19" t="e">
        <v>#REF!</v>
      </c>
      <c r="AT147" s="19" t="e">
        <v>#REF!</v>
      </c>
      <c r="AU147" s="19" t="e">
        <v>#REF!</v>
      </c>
      <c r="AV147" s="19" t="e">
        <v>#REF!</v>
      </c>
      <c r="AW147" s="19" t="e">
        <v>#REF!</v>
      </c>
      <c r="AX147" s="19" t="e">
        <v>#REF!</v>
      </c>
      <c r="AY147" s="19" t="e">
        <v>#REF!</v>
      </c>
      <c r="AZ147" s="19" t="e">
        <v>#REF!</v>
      </c>
      <c r="BA147" s="19" t="e">
        <v>#REF!</v>
      </c>
    </row>
    <row r="148" spans="2:53">
      <c r="B148" t="s">
        <v>55</v>
      </c>
      <c r="C148" s="19" t="e">
        <v>#REF!</v>
      </c>
      <c r="D148" s="19" t="e">
        <v>#REF!</v>
      </c>
      <c r="E148" s="19" t="e">
        <v>#REF!</v>
      </c>
      <c r="F148" s="19" t="e">
        <v>#REF!</v>
      </c>
      <c r="G148" s="19" t="e">
        <v>#REF!</v>
      </c>
      <c r="H148" s="19" t="e">
        <v>#REF!</v>
      </c>
      <c r="I148" s="19" t="e">
        <v>#REF!</v>
      </c>
      <c r="J148" s="19" t="e">
        <v>#REF!</v>
      </c>
      <c r="K148" s="19" t="e">
        <v>#REF!</v>
      </c>
      <c r="L148" s="19" t="e">
        <v>#REF!</v>
      </c>
      <c r="M148" s="19" t="e">
        <v>#REF!</v>
      </c>
      <c r="N148" s="19" t="e">
        <v>#REF!</v>
      </c>
      <c r="O148" s="19" t="e">
        <v>#REF!</v>
      </c>
      <c r="P148" s="19" t="e">
        <v>#REF!</v>
      </c>
      <c r="Q148" s="19" t="e">
        <v>#REF!</v>
      </c>
      <c r="R148" s="19" t="e">
        <v>#REF!</v>
      </c>
      <c r="S148" s="19" t="e">
        <v>#REF!</v>
      </c>
      <c r="T148" s="19" t="e">
        <v>#REF!</v>
      </c>
      <c r="U148" s="19" t="e">
        <v>#REF!</v>
      </c>
      <c r="V148" s="19" t="e">
        <v>#REF!</v>
      </c>
      <c r="W148" s="19" t="e">
        <v>#REF!</v>
      </c>
      <c r="X148" s="19" t="e">
        <v>#REF!</v>
      </c>
      <c r="Y148" s="19" t="e">
        <v>#REF!</v>
      </c>
      <c r="Z148" s="19" t="e">
        <v>#REF!</v>
      </c>
      <c r="AA148" s="19" t="e">
        <v>#REF!</v>
      </c>
      <c r="AB148" s="19" t="e">
        <v>#REF!</v>
      </c>
      <c r="AC148" s="19" t="e">
        <v>#REF!</v>
      </c>
      <c r="AD148" s="19" t="e">
        <v>#REF!</v>
      </c>
      <c r="AE148" s="26" t="e">
        <v>#REF!</v>
      </c>
      <c r="AF148" s="19" t="e">
        <v>#REF!</v>
      </c>
      <c r="AG148" s="19" t="e">
        <v>#REF!</v>
      </c>
      <c r="AH148" s="19" t="e">
        <v>#REF!</v>
      </c>
      <c r="AI148" s="19" t="e">
        <v>#REF!</v>
      </c>
      <c r="AJ148" s="19" t="e">
        <v>#REF!</v>
      </c>
      <c r="AK148" s="19" t="e">
        <v>#REF!</v>
      </c>
      <c r="AL148" s="19" t="e">
        <v>#REF!</v>
      </c>
      <c r="AM148" s="19" t="e">
        <v>#REF!</v>
      </c>
      <c r="AN148" s="19" t="e">
        <v>#REF!</v>
      </c>
      <c r="AO148" s="19" t="e">
        <v>#REF!</v>
      </c>
      <c r="AP148" s="19" t="e">
        <v>#REF!</v>
      </c>
      <c r="AQ148" s="19" t="e">
        <v>#REF!</v>
      </c>
      <c r="AR148" s="19" t="e">
        <v>#REF!</v>
      </c>
      <c r="AS148" s="19" t="e">
        <v>#REF!</v>
      </c>
      <c r="AT148" s="19" t="e">
        <v>#REF!</v>
      </c>
      <c r="AU148" s="19" t="e">
        <v>#REF!</v>
      </c>
      <c r="AV148" s="19" t="e">
        <v>#REF!</v>
      </c>
      <c r="AW148" s="19" t="e">
        <v>#REF!</v>
      </c>
      <c r="AX148" s="19" t="e">
        <v>#REF!</v>
      </c>
      <c r="AY148" s="19" t="e">
        <v>#REF!</v>
      </c>
      <c r="AZ148" s="19" t="e">
        <v>#REF!</v>
      </c>
      <c r="BA148" s="19" t="e">
        <v>#REF!</v>
      </c>
    </row>
    <row r="149" spans="2:53">
      <c r="B149" t="s">
        <v>56</v>
      </c>
      <c r="C149" s="19" t="e">
        <v>#REF!</v>
      </c>
      <c r="D149" s="19" t="e">
        <v>#REF!</v>
      </c>
      <c r="E149" s="19" t="e">
        <v>#REF!</v>
      </c>
      <c r="F149" s="19" t="e">
        <v>#REF!</v>
      </c>
      <c r="G149" s="19" t="e">
        <v>#REF!</v>
      </c>
      <c r="H149" s="19" t="e">
        <v>#REF!</v>
      </c>
      <c r="I149" s="19" t="e">
        <v>#REF!</v>
      </c>
      <c r="J149" s="19" t="e">
        <v>#REF!</v>
      </c>
      <c r="K149" s="19" t="e">
        <v>#REF!</v>
      </c>
      <c r="L149" s="19" t="e">
        <v>#REF!</v>
      </c>
      <c r="M149" s="19" t="e">
        <v>#REF!</v>
      </c>
      <c r="N149" s="19" t="e">
        <v>#REF!</v>
      </c>
      <c r="O149" s="19" t="e">
        <v>#REF!</v>
      </c>
      <c r="P149" s="19" t="e">
        <v>#REF!</v>
      </c>
      <c r="Q149" s="19" t="e">
        <v>#REF!</v>
      </c>
      <c r="R149" s="19" t="e">
        <v>#REF!</v>
      </c>
      <c r="S149" s="19" t="e">
        <v>#REF!</v>
      </c>
      <c r="T149" s="19" t="e">
        <v>#REF!</v>
      </c>
      <c r="U149" s="19" t="e">
        <v>#REF!</v>
      </c>
      <c r="V149" s="19" t="e">
        <v>#REF!</v>
      </c>
      <c r="W149" s="19" t="e">
        <v>#REF!</v>
      </c>
      <c r="X149" s="19" t="e">
        <v>#REF!</v>
      </c>
      <c r="Y149" s="19" t="e">
        <v>#REF!</v>
      </c>
      <c r="Z149" s="19" t="e">
        <v>#REF!</v>
      </c>
      <c r="AA149" s="19" t="e">
        <v>#REF!</v>
      </c>
      <c r="AB149" s="19" t="e">
        <v>#REF!</v>
      </c>
      <c r="AC149" s="19" t="e">
        <v>#REF!</v>
      </c>
      <c r="AD149" s="19" t="e">
        <v>#REF!</v>
      </c>
      <c r="AE149" s="19" t="e">
        <v>#REF!</v>
      </c>
      <c r="AF149" s="19" t="e">
        <v>#REF!</v>
      </c>
      <c r="AG149" s="19" t="e">
        <v>#REF!</v>
      </c>
      <c r="AH149" s="19" t="e">
        <v>#REF!</v>
      </c>
      <c r="AI149" s="19" t="e">
        <v>#REF!</v>
      </c>
      <c r="AJ149" s="19" t="e">
        <v>#REF!</v>
      </c>
      <c r="AK149" s="19" t="e">
        <v>#REF!</v>
      </c>
      <c r="AL149" s="19" t="e">
        <v>#REF!</v>
      </c>
      <c r="AM149" s="19" t="e">
        <v>#REF!</v>
      </c>
      <c r="AN149" s="19" t="e">
        <v>#REF!</v>
      </c>
      <c r="AO149" s="19" t="e">
        <v>#REF!</v>
      </c>
      <c r="AP149" s="19" t="e">
        <v>#REF!</v>
      </c>
      <c r="AQ149" s="19" t="e">
        <v>#REF!</v>
      </c>
      <c r="AR149" s="19" t="e">
        <v>#REF!</v>
      </c>
      <c r="AS149" s="19" t="e">
        <v>#REF!</v>
      </c>
      <c r="AT149" s="19" t="e">
        <v>#REF!</v>
      </c>
      <c r="AU149" s="19" t="e">
        <v>#REF!</v>
      </c>
      <c r="AV149" s="19" t="e">
        <v>#REF!</v>
      </c>
      <c r="AW149" s="19" t="e">
        <v>#REF!</v>
      </c>
      <c r="AX149" s="19" t="e">
        <v>#REF!</v>
      </c>
      <c r="AY149" s="19" t="e">
        <v>#REF!</v>
      </c>
      <c r="AZ149" s="19" t="e">
        <v>#REF!</v>
      </c>
      <c r="BA149" s="19" t="e">
        <v>#REF!</v>
      </c>
    </row>
    <row r="150" spans="2:53">
      <c r="B150" t="s">
        <v>57</v>
      </c>
      <c r="C150" s="19" t="e">
        <v>#REF!</v>
      </c>
      <c r="D150" s="19" t="e">
        <v>#REF!</v>
      </c>
      <c r="E150" s="19" t="e">
        <v>#REF!</v>
      </c>
      <c r="F150" s="19" t="e">
        <v>#REF!</v>
      </c>
      <c r="G150" s="19" t="e">
        <v>#REF!</v>
      </c>
      <c r="H150" s="19" t="e">
        <v>#REF!</v>
      </c>
      <c r="I150" s="19" t="e">
        <v>#REF!</v>
      </c>
      <c r="J150" s="19" t="e">
        <v>#REF!</v>
      </c>
      <c r="K150" s="19" t="e">
        <v>#REF!</v>
      </c>
      <c r="L150" s="19" t="e">
        <v>#REF!</v>
      </c>
      <c r="M150" s="19" t="e">
        <v>#REF!</v>
      </c>
      <c r="N150" s="19" t="e">
        <v>#REF!</v>
      </c>
      <c r="O150" s="19" t="e">
        <v>#REF!</v>
      </c>
      <c r="P150" s="19" t="e">
        <v>#REF!</v>
      </c>
      <c r="Q150" s="19" t="e">
        <v>#REF!</v>
      </c>
      <c r="R150" s="19" t="e">
        <v>#REF!</v>
      </c>
      <c r="S150" s="19" t="e">
        <v>#REF!</v>
      </c>
      <c r="T150" s="19" t="e">
        <v>#REF!</v>
      </c>
      <c r="U150" s="19" t="e">
        <v>#REF!</v>
      </c>
      <c r="V150" s="19" t="e">
        <v>#REF!</v>
      </c>
      <c r="W150" s="19" t="e">
        <v>#REF!</v>
      </c>
      <c r="X150" s="19" t="e">
        <v>#REF!</v>
      </c>
      <c r="Y150" s="19" t="e">
        <v>#REF!</v>
      </c>
      <c r="Z150" s="19" t="e">
        <v>#REF!</v>
      </c>
      <c r="AA150" s="19" t="e">
        <v>#REF!</v>
      </c>
      <c r="AB150" s="19" t="e">
        <v>#REF!</v>
      </c>
      <c r="AC150" s="19" t="e">
        <v>#REF!</v>
      </c>
      <c r="AD150" s="19" t="e">
        <v>#REF!</v>
      </c>
      <c r="AE150" s="19" t="e">
        <v>#REF!</v>
      </c>
      <c r="AF150" s="19" t="e">
        <v>#REF!</v>
      </c>
      <c r="AG150" s="19" t="e">
        <v>#REF!</v>
      </c>
      <c r="AH150" s="19" t="e">
        <v>#REF!</v>
      </c>
      <c r="AI150" s="19" t="e">
        <v>#REF!</v>
      </c>
      <c r="AJ150" s="19" t="e">
        <v>#REF!</v>
      </c>
      <c r="AK150" s="19" t="e">
        <v>#REF!</v>
      </c>
      <c r="AL150" s="19" t="e">
        <v>#REF!</v>
      </c>
      <c r="AM150" s="19" t="e">
        <v>#REF!</v>
      </c>
      <c r="AN150" s="19" t="e">
        <v>#REF!</v>
      </c>
      <c r="AO150" s="19" t="e">
        <v>#REF!</v>
      </c>
      <c r="AP150" s="19" t="e">
        <v>#REF!</v>
      </c>
      <c r="AQ150" s="19" t="e">
        <v>#REF!</v>
      </c>
      <c r="AR150" s="19" t="e">
        <v>#REF!</v>
      </c>
      <c r="AS150" s="19" t="e">
        <v>#REF!</v>
      </c>
      <c r="AT150" s="19" t="e">
        <v>#REF!</v>
      </c>
      <c r="AU150" s="19" t="e">
        <v>#REF!</v>
      </c>
      <c r="AV150" s="19" t="e">
        <v>#REF!</v>
      </c>
      <c r="AW150" s="19" t="e">
        <v>#REF!</v>
      </c>
      <c r="AX150" s="19" t="e">
        <v>#REF!</v>
      </c>
      <c r="AY150" s="19" t="e">
        <v>#REF!</v>
      </c>
      <c r="AZ150" s="19" t="e">
        <v>#REF!</v>
      </c>
      <c r="BA150" s="19" t="e">
        <v>#REF!</v>
      </c>
    </row>
    <row r="151" spans="2:53">
      <c r="B151" t="s">
        <v>58</v>
      </c>
      <c r="C151" s="19" t="e">
        <v>#REF!</v>
      </c>
      <c r="D151" s="19" t="e">
        <v>#REF!</v>
      </c>
      <c r="E151" s="19" t="e">
        <v>#REF!</v>
      </c>
      <c r="F151" s="19" t="e">
        <v>#REF!</v>
      </c>
      <c r="G151" s="19" t="e">
        <v>#REF!</v>
      </c>
      <c r="H151" s="19" t="e">
        <v>#REF!</v>
      </c>
      <c r="I151" s="19" t="e">
        <v>#REF!</v>
      </c>
      <c r="J151" s="19" t="e">
        <v>#REF!</v>
      </c>
      <c r="K151" s="19" t="e">
        <v>#REF!</v>
      </c>
      <c r="L151" s="19" t="e">
        <v>#REF!</v>
      </c>
      <c r="M151" s="19" t="e">
        <v>#REF!</v>
      </c>
      <c r="N151" s="19" t="e">
        <v>#REF!</v>
      </c>
      <c r="O151" s="19" t="e">
        <v>#REF!</v>
      </c>
      <c r="P151" s="19" t="e">
        <v>#REF!</v>
      </c>
      <c r="Q151" s="19" t="e">
        <v>#REF!</v>
      </c>
      <c r="R151" s="19" t="e">
        <v>#REF!</v>
      </c>
      <c r="S151" s="19" t="e">
        <v>#REF!</v>
      </c>
      <c r="T151" s="19" t="e">
        <v>#REF!</v>
      </c>
      <c r="U151" s="19" t="e">
        <v>#REF!</v>
      </c>
      <c r="V151" s="19" t="e">
        <v>#REF!</v>
      </c>
      <c r="W151" s="19" t="e">
        <v>#REF!</v>
      </c>
      <c r="X151" s="19" t="e">
        <v>#REF!</v>
      </c>
      <c r="Y151" s="19" t="e">
        <v>#REF!</v>
      </c>
      <c r="Z151" s="19" t="e">
        <v>#REF!</v>
      </c>
      <c r="AA151" s="19" t="e">
        <v>#REF!</v>
      </c>
      <c r="AB151" s="19" t="e">
        <v>#REF!</v>
      </c>
      <c r="AC151" s="19" t="e">
        <v>#REF!</v>
      </c>
      <c r="AD151" s="19" t="e">
        <v>#REF!</v>
      </c>
      <c r="AE151" s="19" t="e">
        <v>#REF!</v>
      </c>
      <c r="AF151" s="19" t="e">
        <v>#REF!</v>
      </c>
      <c r="AG151" s="19" t="e">
        <v>#REF!</v>
      </c>
      <c r="AH151" s="19" t="e">
        <v>#REF!</v>
      </c>
      <c r="AI151" s="19" t="e">
        <v>#REF!</v>
      </c>
      <c r="AJ151" s="19" t="e">
        <v>#REF!</v>
      </c>
      <c r="AK151" s="19" t="e">
        <v>#REF!</v>
      </c>
      <c r="AL151" s="19" t="e">
        <v>#REF!</v>
      </c>
      <c r="AM151" s="19" t="e">
        <v>#REF!</v>
      </c>
      <c r="AN151" s="19" t="e">
        <v>#REF!</v>
      </c>
      <c r="AO151" s="19" t="e">
        <v>#REF!</v>
      </c>
      <c r="AP151" s="19" t="e">
        <v>#REF!</v>
      </c>
      <c r="AQ151" s="19" t="e">
        <v>#REF!</v>
      </c>
      <c r="AR151" s="19" t="e">
        <v>#REF!</v>
      </c>
      <c r="AS151" s="19" t="e">
        <v>#REF!</v>
      </c>
      <c r="AT151" s="19" t="e">
        <v>#REF!</v>
      </c>
      <c r="AU151" s="19" t="e">
        <v>#REF!</v>
      </c>
      <c r="AV151" s="19" t="e">
        <v>#REF!</v>
      </c>
      <c r="AW151" s="19" t="e">
        <v>#REF!</v>
      </c>
      <c r="AX151" s="19" t="e">
        <v>#REF!</v>
      </c>
      <c r="AY151" s="19" t="e">
        <v>#REF!</v>
      </c>
      <c r="AZ151" s="19" t="e">
        <v>#REF!</v>
      </c>
      <c r="BA151" s="19" t="e">
        <v>#REF!</v>
      </c>
    </row>
    <row r="152" spans="2:53">
      <c r="B152" t="s">
        <v>59</v>
      </c>
      <c r="C152" s="19" t="e">
        <v>#REF!</v>
      </c>
      <c r="D152" s="19" t="e">
        <v>#REF!</v>
      </c>
      <c r="E152" s="19" t="e">
        <v>#REF!</v>
      </c>
      <c r="F152" s="19" t="e">
        <v>#REF!</v>
      </c>
      <c r="G152" s="19" t="e">
        <v>#REF!</v>
      </c>
      <c r="H152" s="19" t="e">
        <v>#REF!</v>
      </c>
      <c r="I152" s="19" t="e">
        <v>#REF!</v>
      </c>
      <c r="J152" s="19" t="e">
        <v>#REF!</v>
      </c>
      <c r="K152" s="19" t="e">
        <v>#REF!</v>
      </c>
      <c r="L152" s="19" t="e">
        <v>#REF!</v>
      </c>
      <c r="M152" s="19" t="e">
        <v>#REF!</v>
      </c>
      <c r="N152" s="19" t="e">
        <v>#REF!</v>
      </c>
      <c r="O152" s="19" t="e">
        <v>#REF!</v>
      </c>
      <c r="P152" s="19" t="e">
        <v>#REF!</v>
      </c>
      <c r="Q152" s="19" t="e">
        <v>#REF!</v>
      </c>
      <c r="R152" s="19" t="e">
        <v>#REF!</v>
      </c>
      <c r="S152" s="19" t="e">
        <v>#REF!</v>
      </c>
      <c r="T152" s="19" t="e">
        <v>#REF!</v>
      </c>
      <c r="U152" s="19" t="e">
        <v>#REF!</v>
      </c>
      <c r="V152" s="19" t="e">
        <v>#REF!</v>
      </c>
      <c r="W152" s="19" t="e">
        <v>#REF!</v>
      </c>
      <c r="X152" s="19" t="e">
        <v>#REF!</v>
      </c>
      <c r="Y152" s="19" t="e">
        <v>#REF!</v>
      </c>
      <c r="Z152" s="19" t="e">
        <v>#REF!</v>
      </c>
      <c r="AA152" s="19" t="e">
        <v>#REF!</v>
      </c>
      <c r="AB152" s="19" t="e">
        <v>#REF!</v>
      </c>
      <c r="AC152" s="19" t="e">
        <v>#REF!</v>
      </c>
      <c r="AD152" s="19" t="e">
        <v>#REF!</v>
      </c>
      <c r="AE152" s="19" t="e">
        <v>#REF!</v>
      </c>
      <c r="AF152" s="19" t="e">
        <v>#REF!</v>
      </c>
      <c r="AG152" s="19" t="e">
        <v>#REF!</v>
      </c>
      <c r="AH152" s="19" t="e">
        <v>#REF!</v>
      </c>
      <c r="AI152" s="19" t="e">
        <v>#REF!</v>
      </c>
      <c r="AJ152" s="19" t="e">
        <v>#REF!</v>
      </c>
      <c r="AK152" s="19" t="e">
        <v>#REF!</v>
      </c>
      <c r="AL152" s="19" t="e">
        <v>#REF!</v>
      </c>
      <c r="AM152" s="19" t="e">
        <v>#REF!</v>
      </c>
      <c r="AN152" s="19" t="e">
        <v>#REF!</v>
      </c>
      <c r="AO152" s="19" t="e">
        <v>#REF!</v>
      </c>
      <c r="AP152" s="19" t="e">
        <v>#REF!</v>
      </c>
      <c r="AQ152" s="19" t="e">
        <v>#REF!</v>
      </c>
      <c r="AR152" s="19" t="e">
        <v>#REF!</v>
      </c>
      <c r="AS152" s="19" t="e">
        <v>#REF!</v>
      </c>
      <c r="AT152" s="19" t="e">
        <v>#REF!</v>
      </c>
      <c r="AU152" s="19" t="e">
        <v>#REF!</v>
      </c>
      <c r="AV152" s="19" t="e">
        <v>#REF!</v>
      </c>
      <c r="AW152" s="19" t="e">
        <v>#REF!</v>
      </c>
      <c r="AX152" s="19" t="e">
        <v>#REF!</v>
      </c>
      <c r="AY152" s="19" t="e">
        <v>#REF!</v>
      </c>
      <c r="AZ152" s="19" t="e">
        <v>#REF!</v>
      </c>
      <c r="BA152" s="19" t="e">
        <v>#REF!</v>
      </c>
    </row>
    <row r="153" spans="2:53">
      <c r="B153" t="s">
        <v>60</v>
      </c>
      <c r="C153" s="19" t="e">
        <v>#REF!</v>
      </c>
      <c r="D153" s="19" t="e">
        <v>#REF!</v>
      </c>
      <c r="E153" s="19" t="e">
        <v>#REF!</v>
      </c>
      <c r="F153" s="19" t="e">
        <v>#REF!</v>
      </c>
      <c r="G153" s="19" t="e">
        <v>#REF!</v>
      </c>
      <c r="H153" s="19" t="e">
        <v>#REF!</v>
      </c>
      <c r="I153" s="19" t="e">
        <v>#REF!</v>
      </c>
      <c r="J153" s="19" t="e">
        <v>#REF!</v>
      </c>
      <c r="K153" s="19" t="e">
        <v>#REF!</v>
      </c>
      <c r="L153" s="19" t="e">
        <v>#REF!</v>
      </c>
      <c r="M153" s="19" t="e">
        <v>#REF!</v>
      </c>
      <c r="N153" s="19" t="e">
        <v>#REF!</v>
      </c>
      <c r="O153" s="19" t="e">
        <v>#REF!</v>
      </c>
      <c r="P153" s="19" t="e">
        <v>#REF!</v>
      </c>
      <c r="Q153" s="19" t="e">
        <v>#REF!</v>
      </c>
      <c r="R153" s="19" t="e">
        <v>#REF!</v>
      </c>
      <c r="S153" s="19" t="e">
        <v>#REF!</v>
      </c>
      <c r="T153" s="19" t="e">
        <v>#REF!</v>
      </c>
      <c r="U153" s="19" t="e">
        <v>#REF!</v>
      </c>
      <c r="V153" s="19" t="e">
        <v>#REF!</v>
      </c>
      <c r="W153" s="19" t="e">
        <v>#REF!</v>
      </c>
      <c r="X153" s="19" t="e">
        <v>#REF!</v>
      </c>
      <c r="Y153" s="19" t="e">
        <v>#REF!</v>
      </c>
      <c r="Z153" s="19" t="e">
        <v>#REF!</v>
      </c>
      <c r="AA153" s="19" t="e">
        <v>#REF!</v>
      </c>
      <c r="AB153" s="19" t="e">
        <v>#REF!</v>
      </c>
      <c r="AC153" s="19" t="e">
        <v>#REF!</v>
      </c>
      <c r="AD153" s="19" t="e">
        <v>#REF!</v>
      </c>
      <c r="AE153" s="19" t="e">
        <v>#REF!</v>
      </c>
      <c r="AF153" s="19" t="e">
        <v>#REF!</v>
      </c>
      <c r="AG153" s="19" t="e">
        <v>#REF!</v>
      </c>
      <c r="AH153" s="19" t="e">
        <v>#REF!</v>
      </c>
      <c r="AI153" s="19" t="e">
        <v>#REF!</v>
      </c>
      <c r="AJ153" s="19" t="e">
        <v>#REF!</v>
      </c>
      <c r="AK153" s="19" t="e">
        <v>#REF!</v>
      </c>
      <c r="AL153" s="19" t="e">
        <v>#REF!</v>
      </c>
      <c r="AM153" s="19" t="e">
        <v>#REF!</v>
      </c>
      <c r="AN153" s="19" t="e">
        <v>#REF!</v>
      </c>
      <c r="AO153" s="19" t="e">
        <v>#REF!</v>
      </c>
      <c r="AP153" s="19" t="e">
        <v>#REF!</v>
      </c>
      <c r="AQ153" s="19" t="e">
        <v>#REF!</v>
      </c>
      <c r="AR153" s="19" t="e">
        <v>#REF!</v>
      </c>
      <c r="AS153" s="19" t="e">
        <v>#REF!</v>
      </c>
      <c r="AT153" s="19" t="e">
        <v>#REF!</v>
      </c>
      <c r="AU153" s="19" t="e">
        <v>#REF!</v>
      </c>
      <c r="AV153" s="19" t="e">
        <v>#REF!</v>
      </c>
      <c r="AW153" s="19" t="e">
        <v>#REF!</v>
      </c>
      <c r="AX153" s="19" t="e">
        <v>#REF!</v>
      </c>
      <c r="AY153" s="19" t="e">
        <v>#REF!</v>
      </c>
      <c r="AZ153" s="19" t="e">
        <v>#REF!</v>
      </c>
      <c r="BA153" s="19" t="e">
        <v>#REF!</v>
      </c>
    </row>
    <row r="154" spans="2:53">
      <c r="B154" t="s">
        <v>61</v>
      </c>
      <c r="C154" s="19" t="e">
        <v>#REF!</v>
      </c>
      <c r="D154" s="19" t="e">
        <v>#REF!</v>
      </c>
      <c r="E154" s="19" t="e">
        <v>#REF!</v>
      </c>
      <c r="F154" s="19" t="e">
        <v>#REF!</v>
      </c>
      <c r="G154" s="19" t="e">
        <v>#REF!</v>
      </c>
      <c r="H154" s="19" t="e">
        <v>#REF!</v>
      </c>
      <c r="I154" s="19" t="e">
        <v>#REF!</v>
      </c>
      <c r="J154" s="19" t="e">
        <v>#REF!</v>
      </c>
      <c r="K154" s="19" t="e">
        <v>#REF!</v>
      </c>
      <c r="L154" s="19" t="e">
        <v>#REF!</v>
      </c>
      <c r="M154" s="19" t="e">
        <v>#REF!</v>
      </c>
      <c r="N154" s="19" t="e">
        <v>#REF!</v>
      </c>
      <c r="O154" s="19" t="e">
        <v>#REF!</v>
      </c>
      <c r="P154" s="19" t="e">
        <v>#REF!</v>
      </c>
      <c r="Q154" s="19" t="e">
        <v>#REF!</v>
      </c>
      <c r="R154" s="19" t="e">
        <v>#REF!</v>
      </c>
      <c r="S154" s="19" t="e">
        <v>#REF!</v>
      </c>
      <c r="T154" s="19" t="e">
        <v>#REF!</v>
      </c>
      <c r="U154" s="19" t="e">
        <v>#REF!</v>
      </c>
      <c r="V154" s="19" t="e">
        <v>#REF!</v>
      </c>
      <c r="W154" s="19" t="e">
        <v>#REF!</v>
      </c>
      <c r="X154" s="19" t="e">
        <v>#REF!</v>
      </c>
      <c r="Y154" s="19" t="e">
        <v>#REF!</v>
      </c>
      <c r="Z154" s="19" t="e">
        <v>#REF!</v>
      </c>
      <c r="AA154" s="19" t="e">
        <v>#REF!</v>
      </c>
      <c r="AB154" s="19" t="e">
        <v>#REF!</v>
      </c>
      <c r="AC154" s="19" t="e">
        <v>#REF!</v>
      </c>
      <c r="AD154" s="19" t="e">
        <v>#REF!</v>
      </c>
      <c r="AE154" s="19" t="e">
        <v>#REF!</v>
      </c>
      <c r="AF154" s="19" t="e">
        <v>#REF!</v>
      </c>
      <c r="AG154" s="19" t="e">
        <v>#REF!</v>
      </c>
      <c r="AH154" s="19" t="e">
        <v>#REF!</v>
      </c>
      <c r="AI154" s="19" t="e">
        <v>#REF!</v>
      </c>
      <c r="AJ154" s="19" t="e">
        <v>#REF!</v>
      </c>
      <c r="AK154" s="19" t="e">
        <v>#REF!</v>
      </c>
      <c r="AL154" s="19" t="e">
        <v>#REF!</v>
      </c>
      <c r="AM154" s="19" t="e">
        <v>#REF!</v>
      </c>
      <c r="AN154" s="19" t="e">
        <v>#REF!</v>
      </c>
      <c r="AO154" s="19" t="e">
        <v>#REF!</v>
      </c>
      <c r="AP154" s="19" t="e">
        <v>#REF!</v>
      </c>
      <c r="AQ154" s="19" t="e">
        <v>#REF!</v>
      </c>
      <c r="AR154" s="19" t="e">
        <v>#REF!</v>
      </c>
      <c r="AS154" s="19" t="e">
        <v>#REF!</v>
      </c>
      <c r="AT154" s="19" t="e">
        <v>#REF!</v>
      </c>
      <c r="AU154" s="19" t="e">
        <v>#REF!</v>
      </c>
      <c r="AV154" s="19" t="e">
        <v>#REF!</v>
      </c>
      <c r="AW154" s="19" t="e">
        <v>#REF!</v>
      </c>
      <c r="AX154" s="19" t="e">
        <v>#REF!</v>
      </c>
      <c r="AY154" s="19" t="e">
        <v>#REF!</v>
      </c>
      <c r="AZ154" s="19" t="e">
        <v>#REF!</v>
      </c>
      <c r="BA154" s="19" t="e">
        <v>#REF!</v>
      </c>
    </row>
    <row r="155" spans="2:53">
      <c r="B155" t="s">
        <v>62</v>
      </c>
      <c r="C155" s="19" t="e">
        <v>#REF!</v>
      </c>
      <c r="D155" s="19" t="e">
        <v>#REF!</v>
      </c>
      <c r="E155" s="19" t="e">
        <v>#REF!</v>
      </c>
      <c r="F155" s="19" t="e">
        <v>#REF!</v>
      </c>
      <c r="G155" s="19" t="e">
        <v>#REF!</v>
      </c>
      <c r="H155" s="19" t="e">
        <v>#REF!</v>
      </c>
      <c r="I155" s="19" t="e">
        <v>#REF!</v>
      </c>
      <c r="J155" s="19" t="e">
        <v>#REF!</v>
      </c>
      <c r="K155" s="19" t="e">
        <v>#REF!</v>
      </c>
      <c r="L155" s="19" t="e">
        <v>#REF!</v>
      </c>
      <c r="M155" s="19" t="e">
        <v>#REF!</v>
      </c>
      <c r="N155" s="19" t="e">
        <v>#REF!</v>
      </c>
      <c r="O155" s="19" t="e">
        <v>#REF!</v>
      </c>
      <c r="P155" s="19" t="e">
        <v>#REF!</v>
      </c>
      <c r="Q155" s="19" t="e">
        <v>#REF!</v>
      </c>
      <c r="R155" s="19" t="e">
        <v>#REF!</v>
      </c>
      <c r="S155" s="19" t="e">
        <v>#REF!</v>
      </c>
      <c r="T155" s="19" t="e">
        <v>#REF!</v>
      </c>
      <c r="U155" s="19" t="e">
        <v>#REF!</v>
      </c>
      <c r="V155" s="19" t="e">
        <v>#REF!</v>
      </c>
      <c r="W155" s="19" t="e">
        <v>#REF!</v>
      </c>
      <c r="X155" s="19" t="e">
        <v>#REF!</v>
      </c>
      <c r="Y155" s="19" t="e">
        <v>#REF!</v>
      </c>
      <c r="Z155" s="19" t="e">
        <v>#REF!</v>
      </c>
      <c r="AA155" s="19" t="e">
        <v>#REF!</v>
      </c>
      <c r="AB155" s="19" t="e">
        <v>#REF!</v>
      </c>
      <c r="AC155" s="19" t="e">
        <v>#REF!</v>
      </c>
      <c r="AD155" s="19" t="e">
        <v>#REF!</v>
      </c>
      <c r="AE155" s="19" t="e">
        <v>#REF!</v>
      </c>
      <c r="AF155" s="19" t="e">
        <v>#REF!</v>
      </c>
      <c r="AG155" s="19" t="e">
        <v>#REF!</v>
      </c>
      <c r="AH155" s="19" t="e">
        <v>#REF!</v>
      </c>
      <c r="AI155" s="19" t="e">
        <v>#REF!</v>
      </c>
      <c r="AJ155" s="19" t="e">
        <v>#REF!</v>
      </c>
      <c r="AK155" s="19" t="e">
        <v>#REF!</v>
      </c>
      <c r="AL155" s="19" t="e">
        <v>#REF!</v>
      </c>
      <c r="AM155" s="19" t="e">
        <v>#REF!</v>
      </c>
      <c r="AN155" s="19" t="e">
        <v>#REF!</v>
      </c>
      <c r="AO155" s="19" t="e">
        <v>#REF!</v>
      </c>
      <c r="AP155" s="19" t="e">
        <v>#REF!</v>
      </c>
      <c r="AQ155" s="19" t="e">
        <v>#REF!</v>
      </c>
      <c r="AR155" s="19" t="e">
        <v>#REF!</v>
      </c>
      <c r="AS155" s="19" t="e">
        <v>#REF!</v>
      </c>
      <c r="AT155" s="19" t="e">
        <v>#REF!</v>
      </c>
      <c r="AU155" s="19" t="e">
        <v>#REF!</v>
      </c>
      <c r="AV155" s="19" t="e">
        <v>#REF!</v>
      </c>
      <c r="AW155" s="19" t="e">
        <v>#REF!</v>
      </c>
      <c r="AX155" s="19" t="e">
        <v>#REF!</v>
      </c>
      <c r="AY155" s="19" t="e">
        <v>#REF!</v>
      </c>
      <c r="AZ155" s="19" t="e">
        <v>#REF!</v>
      </c>
      <c r="BA155" s="19" t="e">
        <v>#REF!</v>
      </c>
    </row>
    <row r="156" spans="2:53">
      <c r="B156" t="s">
        <v>63</v>
      </c>
      <c r="C156" s="19" t="e">
        <v>#REF!</v>
      </c>
      <c r="D156" s="19" t="e">
        <v>#REF!</v>
      </c>
      <c r="E156" s="19" t="e">
        <v>#REF!</v>
      </c>
      <c r="F156" s="19" t="e">
        <v>#REF!</v>
      </c>
      <c r="G156" s="19" t="e">
        <v>#REF!</v>
      </c>
      <c r="H156" s="19" t="e">
        <v>#REF!</v>
      </c>
      <c r="I156" s="19" t="e">
        <v>#REF!</v>
      </c>
      <c r="J156" s="19" t="e">
        <v>#REF!</v>
      </c>
      <c r="K156" s="19" t="e">
        <v>#REF!</v>
      </c>
      <c r="L156" s="19" t="e">
        <v>#REF!</v>
      </c>
      <c r="M156" s="19" t="e">
        <v>#REF!</v>
      </c>
      <c r="N156" s="19" t="e">
        <v>#REF!</v>
      </c>
      <c r="O156" s="19" t="e">
        <v>#REF!</v>
      </c>
      <c r="P156" s="19" t="e">
        <v>#REF!</v>
      </c>
      <c r="Q156" s="19" t="e">
        <v>#REF!</v>
      </c>
      <c r="R156" s="19" t="e">
        <v>#REF!</v>
      </c>
      <c r="S156" s="19" t="e">
        <v>#REF!</v>
      </c>
      <c r="T156" s="19" t="e">
        <v>#REF!</v>
      </c>
      <c r="U156" s="19" t="e">
        <v>#REF!</v>
      </c>
      <c r="V156" s="19" t="e">
        <v>#REF!</v>
      </c>
      <c r="W156" s="19" t="e">
        <v>#REF!</v>
      </c>
      <c r="X156" s="19" t="e">
        <v>#REF!</v>
      </c>
      <c r="Y156" s="19" t="e">
        <v>#REF!</v>
      </c>
      <c r="Z156" s="19" t="e">
        <v>#REF!</v>
      </c>
      <c r="AA156" s="19" t="e">
        <v>#REF!</v>
      </c>
      <c r="AB156" s="19" t="e">
        <v>#REF!</v>
      </c>
      <c r="AC156" s="19" t="e">
        <v>#REF!</v>
      </c>
      <c r="AD156" s="19" t="e">
        <v>#REF!</v>
      </c>
      <c r="AE156" s="19" t="e">
        <v>#REF!</v>
      </c>
      <c r="AF156" s="19" t="e">
        <v>#REF!</v>
      </c>
      <c r="AG156" s="19" t="e">
        <v>#REF!</v>
      </c>
      <c r="AH156" s="19" t="e">
        <v>#REF!</v>
      </c>
      <c r="AI156" s="19" t="e">
        <v>#REF!</v>
      </c>
      <c r="AJ156" s="19" t="e">
        <v>#REF!</v>
      </c>
      <c r="AK156" s="19" t="e">
        <v>#REF!</v>
      </c>
      <c r="AL156" s="19" t="e">
        <v>#REF!</v>
      </c>
      <c r="AM156" s="19" t="e">
        <v>#REF!</v>
      </c>
      <c r="AN156" s="19" t="e">
        <v>#REF!</v>
      </c>
      <c r="AO156" s="19" t="e">
        <v>#REF!</v>
      </c>
      <c r="AP156" s="19" t="e">
        <v>#REF!</v>
      </c>
      <c r="AQ156" s="19" t="e">
        <v>#REF!</v>
      </c>
      <c r="AR156" s="19" t="e">
        <v>#REF!</v>
      </c>
      <c r="AS156" s="19" t="e">
        <v>#REF!</v>
      </c>
      <c r="AT156" s="19" t="e">
        <v>#REF!</v>
      </c>
      <c r="AU156" s="19" t="e">
        <v>#REF!</v>
      </c>
      <c r="AV156" s="19" t="e">
        <v>#REF!</v>
      </c>
      <c r="AW156" s="19" t="e">
        <v>#REF!</v>
      </c>
      <c r="AX156" s="19" t="e">
        <v>#REF!</v>
      </c>
      <c r="AY156" s="19" t="e">
        <v>#REF!</v>
      </c>
      <c r="AZ156" s="19" t="e">
        <v>#REF!</v>
      </c>
      <c r="BA156" s="19" t="e">
        <v>#REF!</v>
      </c>
    </row>
    <row r="157" spans="2:53">
      <c r="B157" t="s">
        <v>64</v>
      </c>
      <c r="C157" s="19" t="e">
        <v>#REF!</v>
      </c>
      <c r="D157" s="19" t="e">
        <v>#REF!</v>
      </c>
      <c r="E157" s="19" t="e">
        <v>#REF!</v>
      </c>
      <c r="F157" s="19" t="e">
        <v>#REF!</v>
      </c>
      <c r="G157" s="19" t="e">
        <v>#REF!</v>
      </c>
      <c r="H157" s="19" t="e">
        <v>#REF!</v>
      </c>
      <c r="I157" s="19" t="e">
        <v>#REF!</v>
      </c>
      <c r="J157" s="19" t="e">
        <v>#REF!</v>
      </c>
      <c r="K157" s="19" t="e">
        <v>#REF!</v>
      </c>
      <c r="L157" s="19" t="e">
        <v>#REF!</v>
      </c>
      <c r="M157" s="19" t="e">
        <v>#REF!</v>
      </c>
      <c r="N157" s="19" t="e">
        <v>#REF!</v>
      </c>
      <c r="O157" s="19" t="e">
        <v>#REF!</v>
      </c>
      <c r="P157" s="19" t="e">
        <v>#REF!</v>
      </c>
      <c r="Q157" s="19" t="e">
        <v>#REF!</v>
      </c>
      <c r="R157" s="19" t="e">
        <v>#REF!</v>
      </c>
      <c r="S157" s="19" t="e">
        <v>#REF!</v>
      </c>
      <c r="T157" s="19" t="e">
        <v>#REF!</v>
      </c>
      <c r="U157" s="19" t="e">
        <v>#REF!</v>
      </c>
      <c r="V157" s="19" t="e">
        <v>#REF!</v>
      </c>
      <c r="W157" s="19" t="e">
        <v>#REF!</v>
      </c>
      <c r="X157" s="19" t="e">
        <v>#REF!</v>
      </c>
      <c r="Y157" s="19" t="e">
        <v>#REF!</v>
      </c>
      <c r="Z157" s="19" t="e">
        <v>#REF!</v>
      </c>
      <c r="AA157" s="19" t="e">
        <v>#REF!</v>
      </c>
      <c r="AB157" s="19" t="e">
        <v>#REF!</v>
      </c>
      <c r="AC157" s="19" t="e">
        <v>#REF!</v>
      </c>
      <c r="AD157" s="19" t="e">
        <v>#REF!</v>
      </c>
      <c r="AE157" s="19" t="e">
        <v>#REF!</v>
      </c>
      <c r="AF157" s="19" t="e">
        <v>#REF!</v>
      </c>
      <c r="AG157" s="19" t="e">
        <v>#REF!</v>
      </c>
      <c r="AH157" s="19" t="e">
        <v>#REF!</v>
      </c>
      <c r="AI157" s="19" t="e">
        <v>#REF!</v>
      </c>
      <c r="AJ157" s="19" t="e">
        <v>#REF!</v>
      </c>
      <c r="AK157" s="19" t="e">
        <v>#REF!</v>
      </c>
      <c r="AL157" s="19" t="e">
        <v>#REF!</v>
      </c>
      <c r="AM157" s="19" t="e">
        <v>#REF!</v>
      </c>
      <c r="AN157" s="19" t="e">
        <v>#REF!</v>
      </c>
      <c r="AO157" s="19" t="e">
        <v>#REF!</v>
      </c>
      <c r="AP157" s="19" t="e">
        <v>#REF!</v>
      </c>
      <c r="AQ157" s="19" t="e">
        <v>#REF!</v>
      </c>
      <c r="AR157" s="19" t="e">
        <v>#REF!</v>
      </c>
      <c r="AS157" s="19" t="e">
        <v>#REF!</v>
      </c>
      <c r="AT157" s="19" t="e">
        <v>#REF!</v>
      </c>
      <c r="AU157" s="19" t="e">
        <v>#REF!</v>
      </c>
      <c r="AV157" s="19" t="e">
        <v>#REF!</v>
      </c>
      <c r="AW157" s="19" t="e">
        <v>#REF!</v>
      </c>
      <c r="AX157" s="19" t="e">
        <v>#REF!</v>
      </c>
      <c r="AY157" s="19" t="e">
        <v>#REF!</v>
      </c>
      <c r="AZ157" s="19" t="e">
        <v>#REF!</v>
      </c>
      <c r="BA157" s="19" t="e">
        <v>#REF!</v>
      </c>
    </row>
    <row r="158" spans="2:53">
      <c r="B158" t="s">
        <v>65</v>
      </c>
      <c r="C158" s="19" t="e">
        <v>#REF!</v>
      </c>
      <c r="D158" s="19" t="e">
        <v>#REF!</v>
      </c>
      <c r="E158" s="19" t="e">
        <v>#REF!</v>
      </c>
      <c r="F158" s="19" t="e">
        <v>#REF!</v>
      </c>
      <c r="G158" s="19" t="e">
        <v>#REF!</v>
      </c>
      <c r="H158" s="19" t="e">
        <v>#REF!</v>
      </c>
      <c r="I158" s="19" t="e">
        <v>#REF!</v>
      </c>
      <c r="J158" s="19" t="e">
        <v>#REF!</v>
      </c>
      <c r="K158" s="19" t="e">
        <v>#REF!</v>
      </c>
      <c r="L158" s="19" t="e">
        <v>#REF!</v>
      </c>
      <c r="M158" s="19" t="e">
        <v>#REF!</v>
      </c>
      <c r="N158" s="19" t="e">
        <v>#REF!</v>
      </c>
      <c r="O158" s="19" t="e">
        <v>#REF!</v>
      </c>
      <c r="P158" s="19" t="e">
        <v>#REF!</v>
      </c>
      <c r="Q158" s="19" t="e">
        <v>#REF!</v>
      </c>
      <c r="R158" s="19" t="e">
        <v>#REF!</v>
      </c>
      <c r="S158" s="19" t="e">
        <v>#REF!</v>
      </c>
      <c r="T158" s="19" t="e">
        <v>#REF!</v>
      </c>
      <c r="U158" s="19" t="e">
        <v>#REF!</v>
      </c>
      <c r="V158" s="19" t="e">
        <v>#REF!</v>
      </c>
      <c r="W158" s="19" t="e">
        <v>#REF!</v>
      </c>
      <c r="X158" s="19" t="e">
        <v>#REF!</v>
      </c>
      <c r="Y158" s="19" t="e">
        <v>#REF!</v>
      </c>
      <c r="Z158" s="19" t="e">
        <v>#REF!</v>
      </c>
      <c r="AA158" s="19" t="e">
        <v>#REF!</v>
      </c>
      <c r="AB158" s="19" t="e">
        <v>#REF!</v>
      </c>
      <c r="AC158" s="19" t="e">
        <v>#REF!</v>
      </c>
      <c r="AD158" s="19" t="e">
        <v>#REF!</v>
      </c>
      <c r="AE158" s="19" t="e">
        <v>#REF!</v>
      </c>
      <c r="AF158" s="19" t="e">
        <v>#REF!</v>
      </c>
      <c r="AG158" s="19" t="e">
        <v>#REF!</v>
      </c>
      <c r="AH158" s="19" t="e">
        <v>#REF!</v>
      </c>
      <c r="AI158" s="19" t="e">
        <v>#REF!</v>
      </c>
      <c r="AJ158" s="19" t="e">
        <v>#REF!</v>
      </c>
      <c r="AK158" s="19" t="e">
        <v>#REF!</v>
      </c>
      <c r="AL158" s="19" t="e">
        <v>#REF!</v>
      </c>
      <c r="AM158" s="19" t="e">
        <v>#REF!</v>
      </c>
      <c r="AN158" s="19" t="e">
        <v>#REF!</v>
      </c>
      <c r="AO158" s="19" t="e">
        <v>#REF!</v>
      </c>
      <c r="AP158" s="19" t="e">
        <v>#REF!</v>
      </c>
      <c r="AQ158" s="19" t="e">
        <v>#REF!</v>
      </c>
      <c r="AR158" s="19" t="e">
        <v>#REF!</v>
      </c>
      <c r="AS158" s="19" t="e">
        <v>#REF!</v>
      </c>
      <c r="AT158" s="19" t="e">
        <v>#REF!</v>
      </c>
      <c r="AU158" s="19" t="e">
        <v>#REF!</v>
      </c>
      <c r="AV158" s="19" t="e">
        <v>#REF!</v>
      </c>
      <c r="AW158" s="19" t="e">
        <v>#REF!</v>
      </c>
      <c r="AX158" s="19" t="e">
        <v>#REF!</v>
      </c>
      <c r="AY158" s="19" t="e">
        <v>#REF!</v>
      </c>
      <c r="AZ158" s="19" t="e">
        <v>#REF!</v>
      </c>
      <c r="BA158" s="19" t="e">
        <v>#REF!</v>
      </c>
    </row>
    <row r="159" spans="2:53">
      <c r="B159" t="s">
        <v>76</v>
      </c>
      <c r="C159" s="19" t="e">
        <v>#REF!</v>
      </c>
      <c r="D159" s="19" t="e">
        <v>#REF!</v>
      </c>
      <c r="E159" s="19" t="e">
        <v>#REF!</v>
      </c>
      <c r="F159" s="19" t="e">
        <v>#REF!</v>
      </c>
      <c r="G159" s="19" t="e">
        <v>#REF!</v>
      </c>
      <c r="H159" s="19" t="e">
        <v>#REF!</v>
      </c>
      <c r="I159" s="19" t="e">
        <v>#REF!</v>
      </c>
      <c r="J159" s="19" t="e">
        <v>#REF!</v>
      </c>
      <c r="K159" s="19" t="e">
        <v>#REF!</v>
      </c>
      <c r="L159" s="19" t="e">
        <v>#REF!</v>
      </c>
      <c r="M159" s="19" t="e">
        <v>#REF!</v>
      </c>
      <c r="N159" s="19" t="e">
        <v>#REF!</v>
      </c>
      <c r="O159" s="19" t="e">
        <v>#REF!</v>
      </c>
      <c r="P159" s="19" t="e">
        <v>#REF!</v>
      </c>
      <c r="Q159" s="19" t="e">
        <v>#REF!</v>
      </c>
      <c r="R159" s="19" t="e">
        <v>#REF!</v>
      </c>
      <c r="S159" s="19" t="e">
        <v>#REF!</v>
      </c>
      <c r="T159" s="19" t="e">
        <v>#REF!</v>
      </c>
      <c r="U159" s="19" t="e">
        <v>#REF!</v>
      </c>
      <c r="V159" s="19" t="e">
        <v>#REF!</v>
      </c>
      <c r="W159" s="19" t="e">
        <v>#REF!</v>
      </c>
      <c r="X159" s="19" t="e">
        <v>#REF!</v>
      </c>
      <c r="Y159" s="19" t="e">
        <v>#REF!</v>
      </c>
      <c r="Z159" s="19" t="e">
        <v>#REF!</v>
      </c>
      <c r="AA159" s="19" t="e">
        <v>#REF!</v>
      </c>
      <c r="AB159" s="19" t="e">
        <v>#REF!</v>
      </c>
      <c r="AC159" s="19" t="e">
        <v>#REF!</v>
      </c>
      <c r="AD159" s="19" t="e">
        <v>#REF!</v>
      </c>
      <c r="AE159" s="19" t="e">
        <v>#REF!</v>
      </c>
      <c r="AF159" s="19" t="e">
        <v>#REF!</v>
      </c>
      <c r="AG159" s="19" t="e">
        <v>#REF!</v>
      </c>
      <c r="AH159" s="19" t="e">
        <v>#REF!</v>
      </c>
      <c r="AI159" s="19" t="e">
        <v>#REF!</v>
      </c>
      <c r="AJ159" s="19" t="e">
        <v>#REF!</v>
      </c>
      <c r="AK159" s="19" t="e">
        <v>#REF!</v>
      </c>
      <c r="AL159" s="19" t="e">
        <v>#REF!</v>
      </c>
      <c r="AM159" s="19" t="e">
        <v>#REF!</v>
      </c>
      <c r="AN159" s="19" t="e">
        <v>#REF!</v>
      </c>
      <c r="AO159" s="19" t="e">
        <v>#REF!</v>
      </c>
      <c r="AP159" s="19" t="e">
        <v>#REF!</v>
      </c>
      <c r="AQ159" s="19" t="e">
        <v>#REF!</v>
      </c>
      <c r="AR159" s="19" t="e">
        <v>#REF!</v>
      </c>
      <c r="AS159" s="19" t="e">
        <v>#REF!</v>
      </c>
      <c r="AT159" s="19" t="e">
        <v>#REF!</v>
      </c>
      <c r="AU159" s="19" t="e">
        <v>#REF!</v>
      </c>
      <c r="AV159" s="19" t="e">
        <v>#REF!</v>
      </c>
      <c r="AW159" s="19" t="e">
        <v>#REF!</v>
      </c>
      <c r="AX159" s="19" t="e">
        <v>#REF!</v>
      </c>
      <c r="AY159" s="19" t="e">
        <v>#REF!</v>
      </c>
      <c r="AZ159" s="19" t="e">
        <v>#REF!</v>
      </c>
      <c r="BA159" s="19" t="e">
        <v>#REF!</v>
      </c>
    </row>
    <row r="160" spans="2:53">
      <c r="B160" t="s">
        <v>66</v>
      </c>
      <c r="C160" s="19" t="e">
        <v>#REF!</v>
      </c>
      <c r="D160" s="19" t="e">
        <v>#REF!</v>
      </c>
      <c r="E160" s="19" t="e">
        <v>#REF!</v>
      </c>
      <c r="F160" s="19" t="e">
        <v>#REF!</v>
      </c>
      <c r="G160" s="19" t="e">
        <v>#REF!</v>
      </c>
      <c r="H160" s="19" t="e">
        <v>#REF!</v>
      </c>
      <c r="I160" s="19" t="e">
        <v>#REF!</v>
      </c>
      <c r="J160" s="19" t="e">
        <v>#REF!</v>
      </c>
      <c r="K160" s="19" t="e">
        <v>#REF!</v>
      </c>
      <c r="L160" s="19" t="e">
        <v>#REF!</v>
      </c>
      <c r="M160" s="19" t="e">
        <v>#REF!</v>
      </c>
      <c r="N160" s="19" t="e">
        <v>#REF!</v>
      </c>
      <c r="O160" s="19" t="e">
        <v>#REF!</v>
      </c>
      <c r="P160" s="19" t="e">
        <v>#REF!</v>
      </c>
      <c r="Q160" s="19" t="e">
        <v>#REF!</v>
      </c>
      <c r="R160" s="19" t="e">
        <v>#REF!</v>
      </c>
      <c r="S160" s="19" t="e">
        <v>#REF!</v>
      </c>
      <c r="T160" s="19" t="e">
        <v>#REF!</v>
      </c>
      <c r="U160" s="19" t="e">
        <v>#REF!</v>
      </c>
      <c r="V160" s="19" t="e">
        <v>#REF!</v>
      </c>
      <c r="W160" s="19" t="e">
        <v>#REF!</v>
      </c>
      <c r="X160" s="19" t="e">
        <v>#REF!</v>
      </c>
      <c r="Y160" s="19" t="e">
        <v>#REF!</v>
      </c>
      <c r="Z160" s="19" t="e">
        <v>#REF!</v>
      </c>
      <c r="AA160" s="19" t="e">
        <v>#REF!</v>
      </c>
      <c r="AB160" s="19" t="e">
        <v>#REF!</v>
      </c>
      <c r="AC160" s="19" t="e">
        <v>#REF!</v>
      </c>
      <c r="AD160" s="19" t="e">
        <v>#REF!</v>
      </c>
      <c r="AE160" s="19" t="e">
        <v>#REF!</v>
      </c>
      <c r="AF160" s="19" t="e">
        <v>#REF!</v>
      </c>
      <c r="AG160" s="19" t="e">
        <v>#REF!</v>
      </c>
      <c r="AH160" s="19" t="e">
        <v>#REF!</v>
      </c>
      <c r="AI160" s="19" t="e">
        <v>#REF!</v>
      </c>
      <c r="AJ160" s="19" t="e">
        <v>#REF!</v>
      </c>
      <c r="AK160" s="19" t="e">
        <v>#REF!</v>
      </c>
      <c r="AL160" s="19" t="e">
        <v>#REF!</v>
      </c>
      <c r="AM160" s="19" t="e">
        <v>#REF!</v>
      </c>
      <c r="AN160" s="19" t="e">
        <v>#REF!</v>
      </c>
      <c r="AO160" s="19" t="e">
        <v>#REF!</v>
      </c>
      <c r="AP160" s="19" t="e">
        <v>#REF!</v>
      </c>
      <c r="AQ160" s="19" t="e">
        <v>#REF!</v>
      </c>
      <c r="AR160" s="19" t="e">
        <v>#REF!</v>
      </c>
      <c r="AS160" s="19" t="e">
        <v>#REF!</v>
      </c>
      <c r="AT160" s="19" t="e">
        <v>#REF!</v>
      </c>
      <c r="AU160" s="19" t="e">
        <v>#REF!</v>
      </c>
      <c r="AV160" s="19" t="e">
        <v>#REF!</v>
      </c>
      <c r="AW160" s="19" t="e">
        <v>#REF!</v>
      </c>
      <c r="AX160" s="19" t="e">
        <v>#REF!</v>
      </c>
      <c r="AY160" s="19" t="e">
        <v>#REF!</v>
      </c>
      <c r="AZ160" s="19" t="e">
        <v>#REF!</v>
      </c>
      <c r="BA160" s="19" t="e">
        <v>#REF!</v>
      </c>
    </row>
    <row r="161" spans="2:53">
      <c r="B161" t="s">
        <v>67</v>
      </c>
      <c r="C161" s="19" t="e">
        <v>#REF!</v>
      </c>
      <c r="D161" s="19" t="e">
        <v>#REF!</v>
      </c>
      <c r="E161" s="19" t="e">
        <v>#REF!</v>
      </c>
      <c r="F161" s="19" t="e">
        <v>#REF!</v>
      </c>
      <c r="G161" s="19" t="e">
        <v>#REF!</v>
      </c>
      <c r="H161" s="19" t="e">
        <v>#REF!</v>
      </c>
      <c r="I161" s="19" t="e">
        <v>#REF!</v>
      </c>
      <c r="J161" s="19" t="e">
        <v>#REF!</v>
      </c>
      <c r="K161" s="19" t="e">
        <v>#REF!</v>
      </c>
      <c r="L161" s="19" t="e">
        <v>#REF!</v>
      </c>
      <c r="M161" s="19" t="e">
        <v>#REF!</v>
      </c>
      <c r="N161" s="19" t="e">
        <v>#REF!</v>
      </c>
      <c r="O161" s="19" t="e">
        <v>#REF!</v>
      </c>
      <c r="P161" s="19" t="e">
        <v>#REF!</v>
      </c>
      <c r="Q161" s="19" t="e">
        <v>#REF!</v>
      </c>
      <c r="R161" s="19" t="e">
        <v>#REF!</v>
      </c>
      <c r="S161" s="19" t="e">
        <v>#REF!</v>
      </c>
      <c r="T161" s="19" t="e">
        <v>#REF!</v>
      </c>
      <c r="U161" s="19" t="e">
        <v>#REF!</v>
      </c>
      <c r="V161" s="19" t="e">
        <v>#REF!</v>
      </c>
      <c r="W161" s="19" t="e">
        <v>#REF!</v>
      </c>
      <c r="X161" s="19" t="e">
        <v>#REF!</v>
      </c>
      <c r="Y161" s="19" t="e">
        <v>#REF!</v>
      </c>
      <c r="Z161" s="19" t="e">
        <v>#REF!</v>
      </c>
      <c r="AA161" s="19" t="e">
        <v>#REF!</v>
      </c>
      <c r="AB161" s="19" t="e">
        <v>#REF!</v>
      </c>
      <c r="AC161" s="19" t="e">
        <v>#REF!</v>
      </c>
      <c r="AD161" s="19" t="e">
        <v>#REF!</v>
      </c>
      <c r="AE161" s="19" t="e">
        <v>#REF!</v>
      </c>
      <c r="AF161" s="19" t="e">
        <v>#REF!</v>
      </c>
      <c r="AG161" s="19" t="e">
        <v>#REF!</v>
      </c>
      <c r="AH161" s="19" t="e">
        <v>#REF!</v>
      </c>
      <c r="AI161" s="19" t="e">
        <v>#REF!</v>
      </c>
      <c r="AJ161" s="19" t="e">
        <v>#REF!</v>
      </c>
      <c r="AK161" s="19" t="e">
        <v>#REF!</v>
      </c>
      <c r="AL161" s="19" t="e">
        <v>#REF!</v>
      </c>
      <c r="AM161" s="19" t="e">
        <v>#REF!</v>
      </c>
      <c r="AN161" s="19" t="e">
        <v>#REF!</v>
      </c>
      <c r="AO161" s="19" t="e">
        <v>#REF!</v>
      </c>
      <c r="AP161" s="19" t="e">
        <v>#REF!</v>
      </c>
      <c r="AQ161" s="19" t="e">
        <v>#REF!</v>
      </c>
      <c r="AR161" s="19" t="e">
        <v>#REF!</v>
      </c>
      <c r="AS161" s="19" t="e">
        <v>#REF!</v>
      </c>
      <c r="AT161" s="19" t="e">
        <v>#REF!</v>
      </c>
      <c r="AU161" s="19" t="e">
        <v>#REF!</v>
      </c>
      <c r="AV161" s="19" t="e">
        <v>#REF!</v>
      </c>
      <c r="AW161" s="19" t="e">
        <v>#REF!</v>
      </c>
      <c r="AX161" s="19" t="e">
        <v>#REF!</v>
      </c>
      <c r="AY161" s="19" t="e">
        <v>#REF!</v>
      </c>
      <c r="AZ161" s="19" t="e">
        <v>#REF!</v>
      </c>
      <c r="BA161" s="19" t="e">
        <v>#REF!</v>
      </c>
    </row>
    <row r="162" spans="2:53">
      <c r="B162" t="s">
        <v>68</v>
      </c>
      <c r="C162" s="19" t="e">
        <v>#REF!</v>
      </c>
      <c r="D162" s="19" t="e">
        <v>#REF!</v>
      </c>
      <c r="E162" s="19" t="e">
        <v>#REF!</v>
      </c>
      <c r="F162" s="19" t="e">
        <v>#REF!</v>
      </c>
      <c r="G162" s="19" t="e">
        <v>#REF!</v>
      </c>
      <c r="H162" s="19" t="e">
        <v>#REF!</v>
      </c>
      <c r="I162" s="19" t="e">
        <v>#REF!</v>
      </c>
      <c r="J162" s="19" t="e">
        <v>#REF!</v>
      </c>
      <c r="K162" s="19" t="e">
        <v>#REF!</v>
      </c>
      <c r="L162" s="19" t="e">
        <v>#REF!</v>
      </c>
      <c r="M162" s="19" t="e">
        <v>#REF!</v>
      </c>
      <c r="N162" s="19" t="e">
        <v>#REF!</v>
      </c>
      <c r="O162" s="19" t="e">
        <v>#REF!</v>
      </c>
      <c r="P162" s="19" t="e">
        <v>#REF!</v>
      </c>
      <c r="Q162" s="19" t="e">
        <v>#REF!</v>
      </c>
      <c r="R162" s="19" t="e">
        <v>#REF!</v>
      </c>
      <c r="S162" s="19" t="e">
        <v>#REF!</v>
      </c>
      <c r="T162" s="19" t="e">
        <v>#REF!</v>
      </c>
      <c r="U162" s="19" t="e">
        <v>#REF!</v>
      </c>
      <c r="V162" s="19" t="e">
        <v>#REF!</v>
      </c>
      <c r="W162" s="19" t="e">
        <v>#REF!</v>
      </c>
      <c r="X162" s="19" t="e">
        <v>#REF!</v>
      </c>
      <c r="Y162" s="19" t="e">
        <v>#REF!</v>
      </c>
      <c r="Z162" s="19" t="e">
        <v>#REF!</v>
      </c>
      <c r="AA162" s="19" t="e">
        <v>#REF!</v>
      </c>
      <c r="AB162" s="19" t="e">
        <v>#REF!</v>
      </c>
      <c r="AC162" s="19" t="e">
        <v>#REF!</v>
      </c>
      <c r="AD162" s="19" t="e">
        <v>#REF!</v>
      </c>
      <c r="AE162" s="19" t="e">
        <v>#REF!</v>
      </c>
      <c r="AF162" s="19" t="e">
        <v>#REF!</v>
      </c>
      <c r="AG162" s="19" t="e">
        <v>#REF!</v>
      </c>
      <c r="AH162" s="19" t="e">
        <v>#REF!</v>
      </c>
      <c r="AI162" s="19" t="e">
        <v>#REF!</v>
      </c>
      <c r="AJ162" s="19" t="e">
        <v>#REF!</v>
      </c>
      <c r="AK162" s="19" t="e">
        <v>#REF!</v>
      </c>
      <c r="AL162" s="19" t="e">
        <v>#REF!</v>
      </c>
      <c r="AM162" s="19" t="e">
        <v>#REF!</v>
      </c>
      <c r="AN162" s="19" t="e">
        <v>#REF!</v>
      </c>
      <c r="AO162" s="19" t="e">
        <v>#REF!</v>
      </c>
      <c r="AP162" s="19" t="e">
        <v>#REF!</v>
      </c>
      <c r="AQ162" s="19" t="e">
        <v>#REF!</v>
      </c>
      <c r="AR162" s="19" t="e">
        <v>#REF!</v>
      </c>
      <c r="AS162" s="19" t="e">
        <v>#REF!</v>
      </c>
      <c r="AT162" s="19" t="e">
        <v>#REF!</v>
      </c>
      <c r="AU162" s="19" t="e">
        <v>#REF!</v>
      </c>
      <c r="AV162" s="19" t="e">
        <v>#REF!</v>
      </c>
      <c r="AW162" s="19" t="e">
        <v>#REF!</v>
      </c>
      <c r="AX162" s="19" t="e">
        <v>#REF!</v>
      </c>
      <c r="AY162" s="19" t="e">
        <v>#REF!</v>
      </c>
      <c r="AZ162" s="19" t="e">
        <v>#REF!</v>
      </c>
      <c r="BA162" s="19" t="e">
        <v>#REF!</v>
      </c>
    </row>
    <row r="163" spans="2:53">
      <c r="B163" t="s">
        <v>69</v>
      </c>
      <c r="C163" s="19" t="e">
        <v>#REF!</v>
      </c>
      <c r="D163" s="19" t="e">
        <v>#REF!</v>
      </c>
      <c r="E163" s="19" t="e">
        <v>#REF!</v>
      </c>
      <c r="F163" s="19" t="e">
        <v>#REF!</v>
      </c>
      <c r="G163" s="19" t="e">
        <v>#REF!</v>
      </c>
      <c r="H163" s="19" t="e">
        <v>#REF!</v>
      </c>
      <c r="I163" s="19" t="e">
        <v>#REF!</v>
      </c>
      <c r="J163" s="19" t="e">
        <v>#REF!</v>
      </c>
      <c r="K163" s="19" t="e">
        <v>#REF!</v>
      </c>
      <c r="L163" s="19" t="e">
        <v>#REF!</v>
      </c>
      <c r="M163" s="19" t="e">
        <v>#REF!</v>
      </c>
      <c r="N163" s="19" t="e">
        <v>#REF!</v>
      </c>
      <c r="O163" s="19" t="e">
        <v>#REF!</v>
      </c>
      <c r="P163" s="19" t="e">
        <v>#REF!</v>
      </c>
      <c r="Q163" s="19" t="e">
        <v>#REF!</v>
      </c>
      <c r="R163" s="19" t="e">
        <v>#REF!</v>
      </c>
      <c r="S163" s="19" t="e">
        <v>#REF!</v>
      </c>
      <c r="T163" s="19" t="e">
        <v>#REF!</v>
      </c>
      <c r="U163" s="19" t="e">
        <v>#REF!</v>
      </c>
      <c r="V163" s="19" t="e">
        <v>#REF!</v>
      </c>
      <c r="W163" s="19" t="e">
        <v>#REF!</v>
      </c>
      <c r="X163" s="19" t="e">
        <v>#REF!</v>
      </c>
      <c r="Y163" s="19" t="e">
        <v>#REF!</v>
      </c>
      <c r="Z163" s="19" t="e">
        <v>#REF!</v>
      </c>
      <c r="AA163" s="19" t="e">
        <v>#REF!</v>
      </c>
      <c r="AB163" s="19" t="e">
        <v>#REF!</v>
      </c>
      <c r="AC163" s="19" t="e">
        <v>#REF!</v>
      </c>
      <c r="AD163" s="19" t="e">
        <v>#REF!</v>
      </c>
      <c r="AE163" s="19" t="e">
        <v>#REF!</v>
      </c>
      <c r="AF163" s="19" t="e">
        <v>#REF!</v>
      </c>
      <c r="AG163" s="19" t="e">
        <v>#REF!</v>
      </c>
      <c r="AH163" s="19" t="e">
        <v>#REF!</v>
      </c>
      <c r="AI163" s="19" t="e">
        <v>#REF!</v>
      </c>
      <c r="AJ163" s="19" t="e">
        <v>#REF!</v>
      </c>
      <c r="AK163" s="19" t="e">
        <v>#REF!</v>
      </c>
      <c r="AL163" s="19" t="e">
        <v>#REF!</v>
      </c>
      <c r="AM163" s="19" t="e">
        <v>#REF!</v>
      </c>
      <c r="AN163" s="19" t="e">
        <v>#REF!</v>
      </c>
      <c r="AO163" s="19" t="e">
        <v>#REF!</v>
      </c>
      <c r="AP163" s="19" t="e">
        <v>#REF!</v>
      </c>
      <c r="AQ163" s="19" t="e">
        <v>#REF!</v>
      </c>
      <c r="AR163" s="19" t="e">
        <v>#REF!</v>
      </c>
      <c r="AS163" s="19" t="e">
        <v>#REF!</v>
      </c>
      <c r="AT163" s="19" t="e">
        <v>#REF!</v>
      </c>
      <c r="AU163" s="19" t="e">
        <v>#REF!</v>
      </c>
      <c r="AV163" s="19" t="e">
        <v>#REF!</v>
      </c>
      <c r="AW163" s="19" t="e">
        <v>#REF!</v>
      </c>
      <c r="AX163" s="19" t="e">
        <v>#REF!</v>
      </c>
      <c r="AY163" s="19" t="e">
        <v>#REF!</v>
      </c>
      <c r="AZ163" s="19" t="e">
        <v>#REF!</v>
      </c>
      <c r="BA163" s="19" t="e">
        <v>#REF!</v>
      </c>
    </row>
    <row r="164" spans="2:53">
      <c r="B164" t="s">
        <v>77</v>
      </c>
      <c r="C164" s="19" t="e">
        <v>#REF!</v>
      </c>
      <c r="D164" s="19" t="e">
        <v>#REF!</v>
      </c>
      <c r="E164" s="19" t="e">
        <v>#REF!</v>
      </c>
      <c r="F164" s="19" t="e">
        <v>#REF!</v>
      </c>
      <c r="G164" s="19" t="e">
        <v>#REF!</v>
      </c>
      <c r="H164" s="19" t="e">
        <v>#REF!</v>
      </c>
      <c r="I164" s="19" t="e">
        <v>#REF!</v>
      </c>
      <c r="J164" s="19" t="e">
        <v>#REF!</v>
      </c>
      <c r="K164" s="19" t="e">
        <v>#REF!</v>
      </c>
      <c r="L164" s="19" t="e">
        <v>#REF!</v>
      </c>
      <c r="M164" s="19" t="e">
        <v>#REF!</v>
      </c>
      <c r="N164" s="19" t="e">
        <v>#REF!</v>
      </c>
      <c r="O164" s="19" t="e">
        <v>#REF!</v>
      </c>
      <c r="P164" s="19" t="e">
        <v>#REF!</v>
      </c>
      <c r="Q164" s="19" t="e">
        <v>#REF!</v>
      </c>
      <c r="R164" s="19" t="e">
        <v>#REF!</v>
      </c>
      <c r="S164" s="19" t="e">
        <v>#REF!</v>
      </c>
      <c r="T164" s="19" t="e">
        <v>#REF!</v>
      </c>
      <c r="U164" s="19" t="e">
        <v>#REF!</v>
      </c>
      <c r="V164" s="19" t="e">
        <v>#REF!</v>
      </c>
      <c r="W164" s="19" t="e">
        <v>#REF!</v>
      </c>
      <c r="X164" s="19" t="e">
        <v>#REF!</v>
      </c>
      <c r="Y164" s="19" t="e">
        <v>#REF!</v>
      </c>
      <c r="Z164" s="19" t="e">
        <v>#REF!</v>
      </c>
      <c r="AA164" s="19" t="e">
        <v>#REF!</v>
      </c>
      <c r="AB164" s="19" t="e">
        <v>#REF!</v>
      </c>
      <c r="AC164" s="19" t="e">
        <v>#REF!</v>
      </c>
      <c r="AD164" s="19" t="e">
        <v>#REF!</v>
      </c>
      <c r="AE164" s="19" t="e">
        <v>#REF!</v>
      </c>
      <c r="AF164" s="19" t="e">
        <v>#REF!</v>
      </c>
      <c r="AG164" s="19" t="e">
        <v>#REF!</v>
      </c>
      <c r="AH164" s="19" t="e">
        <v>#REF!</v>
      </c>
      <c r="AI164" s="19" t="e">
        <v>#REF!</v>
      </c>
      <c r="AJ164" s="19" t="e">
        <v>#REF!</v>
      </c>
      <c r="AK164" s="19" t="e">
        <v>#REF!</v>
      </c>
      <c r="AL164" s="19" t="e">
        <v>#REF!</v>
      </c>
      <c r="AM164" s="19" t="e">
        <v>#REF!</v>
      </c>
      <c r="AN164" s="19" t="e">
        <v>#REF!</v>
      </c>
      <c r="AO164" s="19" t="e">
        <v>#REF!</v>
      </c>
      <c r="AP164" s="19" t="e">
        <v>#REF!</v>
      </c>
      <c r="AQ164" s="19" t="e">
        <v>#REF!</v>
      </c>
      <c r="AR164" s="19" t="e">
        <v>#REF!</v>
      </c>
      <c r="AS164" s="19" t="e">
        <v>#REF!</v>
      </c>
      <c r="AT164" s="19" t="e">
        <v>#REF!</v>
      </c>
      <c r="AU164" s="19" t="e">
        <v>#REF!</v>
      </c>
      <c r="AV164" s="19" t="e">
        <v>#REF!</v>
      </c>
      <c r="AW164" s="19" t="e">
        <v>#REF!</v>
      </c>
      <c r="AX164" s="19" t="e">
        <v>#REF!</v>
      </c>
      <c r="AY164" s="19" t="e">
        <v>#REF!</v>
      </c>
      <c r="AZ164" s="19" t="e">
        <v>#REF!</v>
      </c>
      <c r="BA164" s="19" t="e">
        <v>#REF!</v>
      </c>
    </row>
    <row r="165" spans="2:53">
      <c r="B165" t="s">
        <v>70</v>
      </c>
      <c r="C165" s="19" t="e">
        <v>#REF!</v>
      </c>
      <c r="D165" s="19" t="e">
        <v>#REF!</v>
      </c>
      <c r="E165" s="19" t="e">
        <v>#REF!</v>
      </c>
      <c r="F165" s="19" t="e">
        <v>#REF!</v>
      </c>
      <c r="G165" s="19" t="e">
        <v>#REF!</v>
      </c>
      <c r="H165" s="19" t="e">
        <v>#REF!</v>
      </c>
      <c r="I165" s="19" t="e">
        <v>#REF!</v>
      </c>
      <c r="J165" s="19" t="e">
        <v>#REF!</v>
      </c>
      <c r="K165" s="19" t="e">
        <v>#REF!</v>
      </c>
      <c r="L165" s="19" t="e">
        <v>#REF!</v>
      </c>
      <c r="M165" s="19" t="e">
        <v>#REF!</v>
      </c>
      <c r="N165" s="19" t="e">
        <v>#REF!</v>
      </c>
      <c r="O165" s="19" t="e">
        <v>#REF!</v>
      </c>
      <c r="P165" s="19" t="e">
        <v>#REF!</v>
      </c>
      <c r="Q165" s="19" t="e">
        <v>#REF!</v>
      </c>
      <c r="R165" s="19" t="e">
        <v>#REF!</v>
      </c>
      <c r="S165" s="19" t="e">
        <v>#REF!</v>
      </c>
      <c r="T165" s="19" t="e">
        <v>#REF!</v>
      </c>
      <c r="U165" s="19" t="e">
        <v>#REF!</v>
      </c>
      <c r="V165" s="19" t="e">
        <v>#REF!</v>
      </c>
      <c r="W165" s="19" t="e">
        <v>#REF!</v>
      </c>
      <c r="X165" s="19" t="e">
        <v>#REF!</v>
      </c>
      <c r="Y165" s="19" t="e">
        <v>#REF!</v>
      </c>
      <c r="Z165" s="19" t="e">
        <v>#REF!</v>
      </c>
      <c r="AA165" s="19" t="e">
        <v>#REF!</v>
      </c>
      <c r="AB165" s="19" t="e">
        <v>#REF!</v>
      </c>
      <c r="AC165" s="19" t="e">
        <v>#REF!</v>
      </c>
      <c r="AD165" s="19" t="e">
        <v>#REF!</v>
      </c>
      <c r="AE165" s="19" t="e">
        <v>#REF!</v>
      </c>
      <c r="AF165" s="19" t="e">
        <v>#REF!</v>
      </c>
      <c r="AG165" s="19" t="e">
        <v>#REF!</v>
      </c>
      <c r="AH165" s="19" t="e">
        <v>#REF!</v>
      </c>
      <c r="AI165" s="19" t="e">
        <v>#REF!</v>
      </c>
      <c r="AJ165" s="19" t="e">
        <v>#REF!</v>
      </c>
      <c r="AK165" s="19" t="e">
        <v>#REF!</v>
      </c>
      <c r="AL165" s="19" t="e">
        <v>#REF!</v>
      </c>
      <c r="AM165" s="19" t="e">
        <v>#REF!</v>
      </c>
      <c r="AN165" s="19" t="e">
        <v>#REF!</v>
      </c>
      <c r="AO165" s="19" t="e">
        <v>#REF!</v>
      </c>
      <c r="AP165" s="19" t="e">
        <v>#REF!</v>
      </c>
      <c r="AQ165" s="19" t="e">
        <v>#REF!</v>
      </c>
      <c r="AR165" s="19" t="e">
        <v>#REF!</v>
      </c>
      <c r="AS165" s="19" t="e">
        <v>#REF!</v>
      </c>
      <c r="AT165" s="19" t="e">
        <v>#REF!</v>
      </c>
      <c r="AU165" s="19" t="e">
        <v>#REF!</v>
      </c>
      <c r="AV165" s="19" t="e">
        <v>#REF!</v>
      </c>
      <c r="AW165" s="19" t="e">
        <v>#REF!</v>
      </c>
      <c r="AX165" s="19" t="e">
        <v>#REF!</v>
      </c>
      <c r="AY165" s="19" t="e">
        <v>#REF!</v>
      </c>
      <c r="AZ165" s="19" t="e">
        <v>#REF!</v>
      </c>
      <c r="BA165" s="19" t="e">
        <v>#REF!</v>
      </c>
    </row>
    <row r="166" spans="2:53">
      <c r="B166" t="s">
        <v>71</v>
      </c>
      <c r="C166" s="19" t="e">
        <v>#REF!</v>
      </c>
      <c r="D166" s="19" t="e">
        <v>#REF!</v>
      </c>
      <c r="E166" s="19" t="e">
        <v>#REF!</v>
      </c>
      <c r="F166" s="19" t="e">
        <v>#REF!</v>
      </c>
      <c r="G166" s="19" t="e">
        <v>#REF!</v>
      </c>
      <c r="H166" s="19" t="e">
        <v>#REF!</v>
      </c>
      <c r="I166" s="19" t="e">
        <v>#REF!</v>
      </c>
      <c r="J166" s="19" t="e">
        <v>#REF!</v>
      </c>
      <c r="K166" s="19" t="e">
        <v>#REF!</v>
      </c>
      <c r="L166" s="19" t="e">
        <v>#REF!</v>
      </c>
      <c r="M166" s="19" t="e">
        <v>#REF!</v>
      </c>
      <c r="N166" s="19" t="e">
        <v>#REF!</v>
      </c>
      <c r="O166" s="19" t="e">
        <v>#REF!</v>
      </c>
      <c r="P166" s="19" t="e">
        <v>#REF!</v>
      </c>
      <c r="Q166" s="19" t="e">
        <v>#REF!</v>
      </c>
      <c r="R166" s="19" t="e">
        <v>#REF!</v>
      </c>
      <c r="S166" s="19" t="e">
        <v>#REF!</v>
      </c>
      <c r="T166" s="19" t="e">
        <v>#REF!</v>
      </c>
      <c r="U166" s="19" t="e">
        <v>#REF!</v>
      </c>
      <c r="V166" s="19" t="e">
        <v>#REF!</v>
      </c>
      <c r="W166" s="19" t="e">
        <v>#REF!</v>
      </c>
      <c r="X166" s="19" t="e">
        <v>#REF!</v>
      </c>
      <c r="Y166" s="19" t="e">
        <v>#REF!</v>
      </c>
      <c r="Z166" s="19" t="e">
        <v>#REF!</v>
      </c>
      <c r="AA166" s="19" t="e">
        <v>#REF!</v>
      </c>
      <c r="AB166" s="19" t="e">
        <v>#REF!</v>
      </c>
      <c r="AC166" s="19" t="e">
        <v>#REF!</v>
      </c>
      <c r="AD166" s="19" t="e">
        <v>#REF!</v>
      </c>
      <c r="AE166" s="19" t="e">
        <v>#REF!</v>
      </c>
      <c r="AF166" s="19" t="e">
        <v>#REF!</v>
      </c>
      <c r="AG166" s="19" t="e">
        <v>#REF!</v>
      </c>
      <c r="AH166" s="19" t="e">
        <v>#REF!</v>
      </c>
      <c r="AI166" s="19" t="e">
        <v>#REF!</v>
      </c>
      <c r="AJ166" s="19" t="e">
        <v>#REF!</v>
      </c>
      <c r="AK166" s="19" t="e">
        <v>#REF!</v>
      </c>
      <c r="AL166" s="19" t="e">
        <v>#REF!</v>
      </c>
      <c r="AM166" s="19" t="e">
        <v>#REF!</v>
      </c>
      <c r="AN166" s="19" t="e">
        <v>#REF!</v>
      </c>
      <c r="AO166" s="19" t="e">
        <v>#REF!</v>
      </c>
      <c r="AP166" s="19" t="e">
        <v>#REF!</v>
      </c>
      <c r="AQ166" s="19" t="e">
        <v>#REF!</v>
      </c>
      <c r="AR166" s="19" t="e">
        <v>#REF!</v>
      </c>
      <c r="AS166" s="19" t="e">
        <v>#REF!</v>
      </c>
      <c r="AT166" s="19" t="e">
        <v>#REF!</v>
      </c>
      <c r="AU166" s="19" t="e">
        <v>#REF!</v>
      </c>
      <c r="AV166" s="19" t="e">
        <v>#REF!</v>
      </c>
      <c r="AW166" s="19" t="e">
        <v>#REF!</v>
      </c>
      <c r="AX166" s="19" t="e">
        <v>#REF!</v>
      </c>
      <c r="AY166" s="19" t="e">
        <v>#REF!</v>
      </c>
      <c r="AZ166" s="19" t="e">
        <v>#REF!</v>
      </c>
      <c r="BA166" s="19" t="e">
        <v>#REF!</v>
      </c>
    </row>
    <row r="167" spans="2:53">
      <c r="B167" t="s">
        <v>78</v>
      </c>
      <c r="C167" s="19" t="e">
        <v>#REF!</v>
      </c>
      <c r="D167" s="19" t="e">
        <v>#REF!</v>
      </c>
      <c r="E167" s="19" t="e">
        <v>#REF!</v>
      </c>
      <c r="F167" s="19" t="e">
        <v>#REF!</v>
      </c>
      <c r="G167" s="19" t="e">
        <v>#REF!</v>
      </c>
      <c r="H167" s="19" t="e">
        <v>#REF!</v>
      </c>
      <c r="I167" s="19" t="e">
        <v>#REF!</v>
      </c>
      <c r="J167" s="19" t="e">
        <v>#REF!</v>
      </c>
      <c r="K167" s="19" t="e">
        <v>#REF!</v>
      </c>
      <c r="L167" s="19" t="e">
        <v>#REF!</v>
      </c>
      <c r="M167" s="19" t="e">
        <v>#REF!</v>
      </c>
      <c r="N167" s="19" t="e">
        <v>#REF!</v>
      </c>
      <c r="O167" s="19" t="e">
        <v>#REF!</v>
      </c>
      <c r="P167" s="19" t="e">
        <v>#REF!</v>
      </c>
      <c r="Q167" s="19" t="e">
        <v>#REF!</v>
      </c>
      <c r="R167" s="19" t="e">
        <v>#REF!</v>
      </c>
      <c r="S167" s="19" t="e">
        <v>#REF!</v>
      </c>
      <c r="T167" s="19" t="e">
        <v>#REF!</v>
      </c>
      <c r="U167" s="19" t="e">
        <v>#REF!</v>
      </c>
      <c r="V167" s="19" t="e">
        <v>#REF!</v>
      </c>
      <c r="W167" s="19" t="e">
        <v>#REF!</v>
      </c>
      <c r="X167" s="19" t="e">
        <v>#REF!</v>
      </c>
      <c r="Y167" s="19" t="e">
        <v>#REF!</v>
      </c>
      <c r="Z167" s="19" t="e">
        <v>#REF!</v>
      </c>
      <c r="AA167" s="19" t="e">
        <v>#REF!</v>
      </c>
      <c r="AB167" s="19" t="e">
        <v>#REF!</v>
      </c>
      <c r="AC167" s="19" t="e">
        <v>#REF!</v>
      </c>
      <c r="AD167" s="19" t="e">
        <v>#REF!</v>
      </c>
      <c r="AE167" s="19" t="e">
        <v>#REF!</v>
      </c>
      <c r="AF167" s="19" t="e">
        <v>#REF!</v>
      </c>
      <c r="AG167" s="19" t="e">
        <v>#REF!</v>
      </c>
      <c r="AH167" s="19" t="e">
        <v>#REF!</v>
      </c>
      <c r="AI167" s="19" t="e">
        <v>#REF!</v>
      </c>
      <c r="AJ167" s="19" t="e">
        <v>#REF!</v>
      </c>
      <c r="AK167" s="19" t="e">
        <v>#REF!</v>
      </c>
      <c r="AL167" s="19" t="e">
        <v>#REF!</v>
      </c>
      <c r="AM167" s="19" t="e">
        <v>#REF!</v>
      </c>
      <c r="AN167" s="19" t="e">
        <v>#REF!</v>
      </c>
      <c r="AO167" s="19" t="e">
        <v>#REF!</v>
      </c>
      <c r="AP167" s="19" t="e">
        <v>#REF!</v>
      </c>
      <c r="AQ167" s="19" t="e">
        <v>#REF!</v>
      </c>
      <c r="AR167" s="19" t="e">
        <v>#REF!</v>
      </c>
      <c r="AS167" s="19" t="e">
        <v>#REF!</v>
      </c>
      <c r="AT167" s="19" t="e">
        <v>#REF!</v>
      </c>
      <c r="AU167" s="19" t="e">
        <v>#REF!</v>
      </c>
      <c r="AV167" s="19" t="e">
        <v>#REF!</v>
      </c>
      <c r="AW167" s="19" t="e">
        <v>#REF!</v>
      </c>
      <c r="AX167" s="19" t="e">
        <v>#REF!</v>
      </c>
      <c r="AY167" s="19" t="e">
        <v>#REF!</v>
      </c>
      <c r="AZ167" s="19" t="e">
        <v>#REF!</v>
      </c>
      <c r="BA167" s="19" t="e">
        <v>#REF!</v>
      </c>
    </row>
    <row r="168" spans="2:53">
      <c r="B168" t="s">
        <v>143</v>
      </c>
      <c r="C168" s="19" t="e">
        <v>#REF!</v>
      </c>
      <c r="D168" s="19" t="e">
        <v>#REF!</v>
      </c>
      <c r="E168" s="19" t="e">
        <v>#REF!</v>
      </c>
      <c r="F168" s="19" t="e">
        <v>#REF!</v>
      </c>
      <c r="G168" s="19" t="e">
        <v>#REF!</v>
      </c>
      <c r="H168" s="19" t="e">
        <v>#REF!</v>
      </c>
      <c r="I168" s="19" t="e">
        <v>#REF!</v>
      </c>
      <c r="J168" s="19" t="e">
        <v>#REF!</v>
      </c>
      <c r="K168" s="19" t="e">
        <v>#REF!</v>
      </c>
      <c r="L168" s="19" t="e">
        <v>#REF!</v>
      </c>
      <c r="M168" s="19" t="e">
        <v>#REF!</v>
      </c>
      <c r="N168" s="19" t="e">
        <v>#REF!</v>
      </c>
      <c r="O168" s="19" t="e">
        <v>#REF!</v>
      </c>
      <c r="P168" s="19" t="e">
        <v>#REF!</v>
      </c>
      <c r="Q168" s="19" t="e">
        <v>#REF!</v>
      </c>
      <c r="R168" s="19" t="e">
        <v>#REF!</v>
      </c>
      <c r="S168" s="19" t="e">
        <v>#REF!</v>
      </c>
      <c r="T168" s="19" t="e">
        <v>#REF!</v>
      </c>
      <c r="U168" s="19" t="e">
        <v>#REF!</v>
      </c>
      <c r="V168" s="19" t="e">
        <v>#REF!</v>
      </c>
      <c r="W168" s="19" t="e">
        <v>#REF!</v>
      </c>
      <c r="X168" s="19" t="e">
        <v>#REF!</v>
      </c>
      <c r="Y168" s="19" t="e">
        <v>#REF!</v>
      </c>
      <c r="Z168" s="19" t="e">
        <v>#REF!</v>
      </c>
      <c r="AA168" s="19" t="e">
        <v>#REF!</v>
      </c>
      <c r="AB168" s="19" t="e">
        <v>#REF!</v>
      </c>
      <c r="AC168" s="19" t="e">
        <v>#REF!</v>
      </c>
      <c r="AD168" s="19" t="e">
        <v>#REF!</v>
      </c>
      <c r="AE168" s="19" t="e">
        <v>#REF!</v>
      </c>
      <c r="AF168" s="19" t="e">
        <v>#REF!</v>
      </c>
      <c r="AG168" s="19" t="e">
        <v>#REF!</v>
      </c>
      <c r="AH168" s="19" t="e">
        <v>#REF!</v>
      </c>
      <c r="AI168" s="19" t="e">
        <v>#REF!</v>
      </c>
      <c r="AJ168" s="19" t="e">
        <v>#REF!</v>
      </c>
      <c r="AK168" s="19" t="e">
        <v>#REF!</v>
      </c>
      <c r="AL168" s="19" t="e">
        <v>#REF!</v>
      </c>
      <c r="AM168" s="19" t="e">
        <v>#REF!</v>
      </c>
      <c r="AN168" s="19" t="e">
        <v>#REF!</v>
      </c>
      <c r="AO168" s="19" t="e">
        <v>#REF!</v>
      </c>
      <c r="AP168" s="19" t="e">
        <v>#REF!</v>
      </c>
      <c r="AQ168" s="19" t="e">
        <v>#REF!</v>
      </c>
      <c r="AR168" s="19" t="e">
        <v>#REF!</v>
      </c>
      <c r="AS168" s="19" t="e">
        <v>#REF!</v>
      </c>
      <c r="AT168" s="19" t="e">
        <v>#REF!</v>
      </c>
      <c r="AU168" s="19" t="e">
        <v>#REF!</v>
      </c>
      <c r="AV168" s="19" t="e">
        <v>#REF!</v>
      </c>
      <c r="AW168" s="19" t="e">
        <v>#REF!</v>
      </c>
      <c r="AX168" s="19" t="e">
        <v>#REF!</v>
      </c>
      <c r="AY168" s="19" t="e">
        <v>#REF!</v>
      </c>
      <c r="AZ168" s="19" t="e">
        <v>#REF!</v>
      </c>
      <c r="BA168" s="19" t="e">
        <v>#REF!</v>
      </c>
    </row>
    <row r="169" spans="2:53">
      <c r="B169" t="s">
        <v>73</v>
      </c>
      <c r="C169" s="19" t="e">
        <v>#REF!</v>
      </c>
      <c r="D169" s="19" t="e">
        <v>#REF!</v>
      </c>
      <c r="E169" s="19" t="e">
        <v>#REF!</v>
      </c>
      <c r="F169" s="19" t="e">
        <v>#REF!</v>
      </c>
      <c r="G169" s="19" t="e">
        <v>#REF!</v>
      </c>
      <c r="H169" s="19" t="e">
        <v>#REF!</v>
      </c>
      <c r="I169" s="19" t="e">
        <v>#REF!</v>
      </c>
      <c r="J169" s="19" t="e">
        <v>#REF!</v>
      </c>
      <c r="K169" s="19" t="e">
        <v>#REF!</v>
      </c>
      <c r="L169" s="19" t="e">
        <v>#REF!</v>
      </c>
      <c r="M169" s="19" t="e">
        <v>#REF!</v>
      </c>
      <c r="N169" s="19" t="e">
        <v>#REF!</v>
      </c>
      <c r="O169" s="19" t="e">
        <v>#REF!</v>
      </c>
      <c r="P169" s="19" t="e">
        <v>#REF!</v>
      </c>
      <c r="Q169" s="19" t="e">
        <v>#REF!</v>
      </c>
      <c r="R169" s="19" t="e">
        <v>#REF!</v>
      </c>
      <c r="S169" s="19" t="e">
        <v>#REF!</v>
      </c>
      <c r="T169" s="19" t="e">
        <v>#REF!</v>
      </c>
      <c r="U169" s="19" t="e">
        <v>#REF!</v>
      </c>
      <c r="V169" s="19" t="e">
        <v>#REF!</v>
      </c>
      <c r="W169" s="19" t="e">
        <v>#REF!</v>
      </c>
      <c r="X169" s="19" t="e">
        <v>#REF!</v>
      </c>
      <c r="Y169" s="19" t="e">
        <v>#REF!</v>
      </c>
      <c r="Z169" s="19" t="e">
        <v>#REF!</v>
      </c>
      <c r="AA169" s="19" t="e">
        <v>#REF!</v>
      </c>
      <c r="AB169" s="19" t="e">
        <v>#REF!</v>
      </c>
      <c r="AC169" s="19" t="e">
        <v>#REF!</v>
      </c>
      <c r="AD169" s="19" t="e">
        <v>#REF!</v>
      </c>
      <c r="AE169" s="19" t="e">
        <v>#REF!</v>
      </c>
      <c r="AF169" s="19" t="e">
        <v>#REF!</v>
      </c>
      <c r="AG169" s="19" t="e">
        <v>#REF!</v>
      </c>
      <c r="AH169" s="19" t="e">
        <v>#REF!</v>
      </c>
      <c r="AI169" s="19" t="e">
        <v>#REF!</v>
      </c>
      <c r="AJ169" s="19" t="e">
        <v>#REF!</v>
      </c>
      <c r="AK169" s="19" t="e">
        <v>#REF!</v>
      </c>
      <c r="AL169" s="19" t="e">
        <v>#REF!</v>
      </c>
      <c r="AM169" s="19" t="e">
        <v>#REF!</v>
      </c>
      <c r="AN169" s="19" t="e">
        <v>#REF!</v>
      </c>
      <c r="AO169" s="19" t="e">
        <v>#REF!</v>
      </c>
      <c r="AP169" s="19" t="e">
        <v>#REF!</v>
      </c>
      <c r="AQ169" s="19" t="e">
        <v>#REF!</v>
      </c>
      <c r="AR169" s="19" t="e">
        <v>#REF!</v>
      </c>
      <c r="AS169" s="19" t="e">
        <v>#REF!</v>
      </c>
      <c r="AT169" s="19" t="e">
        <v>#REF!</v>
      </c>
      <c r="AU169" s="19" t="e">
        <v>#REF!</v>
      </c>
      <c r="AV169" s="19" t="e">
        <v>#REF!</v>
      </c>
      <c r="AW169" s="19" t="e">
        <v>#REF!</v>
      </c>
      <c r="AX169" s="19" t="e">
        <v>#REF!</v>
      </c>
      <c r="AY169" s="19" t="e">
        <v>#REF!</v>
      </c>
      <c r="AZ169" s="19" t="e">
        <v>#REF!</v>
      </c>
      <c r="BA169" s="19" t="e">
        <v>#REF!</v>
      </c>
    </row>
    <row r="170" spans="2:53">
      <c r="B170" s="20" t="s">
        <v>82</v>
      </c>
      <c r="C170" s="34" t="e">
        <v>#REF!</v>
      </c>
      <c r="D170" s="34" t="e">
        <v>#REF!</v>
      </c>
      <c r="E170" s="34" t="e">
        <v>#REF!</v>
      </c>
      <c r="F170" s="34" t="e">
        <v>#REF!</v>
      </c>
      <c r="G170" s="34" t="e">
        <v>#REF!</v>
      </c>
      <c r="H170" s="34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20" t="s">
        <v>84</v>
      </c>
      <c r="C172" s="19" t="e">
        <f t="shared" ref="C172:AH172" si="2">SUM(C120:C170)</f>
        <v>#REF!</v>
      </c>
      <c r="D172" s="19" t="e">
        <f t="shared" si="2"/>
        <v>#REF!</v>
      </c>
      <c r="E172" s="19" t="e">
        <f t="shared" si="2"/>
        <v>#REF!</v>
      </c>
      <c r="F172" s="19" t="e">
        <f t="shared" si="2"/>
        <v>#REF!</v>
      </c>
      <c r="G172" s="19" t="e">
        <f t="shared" si="2"/>
        <v>#REF!</v>
      </c>
      <c r="H172" s="19" t="e">
        <f t="shared" si="2"/>
        <v>#REF!</v>
      </c>
      <c r="I172" s="19" t="e">
        <f t="shared" si="2"/>
        <v>#REF!</v>
      </c>
      <c r="J172" s="19" t="e">
        <f t="shared" si="2"/>
        <v>#REF!</v>
      </c>
      <c r="K172" s="19" t="e">
        <f t="shared" si="2"/>
        <v>#REF!</v>
      </c>
      <c r="L172" s="19" t="e">
        <f t="shared" si="2"/>
        <v>#REF!</v>
      </c>
      <c r="M172" s="19" t="e">
        <f t="shared" si="2"/>
        <v>#REF!</v>
      </c>
      <c r="N172" s="19" t="e">
        <f t="shared" si="2"/>
        <v>#REF!</v>
      </c>
      <c r="O172" s="19" t="e">
        <f t="shared" si="2"/>
        <v>#REF!</v>
      </c>
      <c r="P172" s="19" t="e">
        <f t="shared" si="2"/>
        <v>#REF!</v>
      </c>
      <c r="Q172" s="19" t="e">
        <f t="shared" si="2"/>
        <v>#REF!</v>
      </c>
      <c r="R172" s="19" t="e">
        <f t="shared" si="2"/>
        <v>#REF!</v>
      </c>
      <c r="S172" s="19" t="e">
        <f t="shared" si="2"/>
        <v>#REF!</v>
      </c>
      <c r="T172" s="19" t="e">
        <f t="shared" si="2"/>
        <v>#REF!</v>
      </c>
      <c r="U172" s="19" t="e">
        <f t="shared" si="2"/>
        <v>#REF!</v>
      </c>
      <c r="V172" s="19" t="e">
        <f t="shared" si="2"/>
        <v>#REF!</v>
      </c>
      <c r="W172" s="19" t="e">
        <f t="shared" si="2"/>
        <v>#REF!</v>
      </c>
      <c r="X172" s="19" t="e">
        <f t="shared" si="2"/>
        <v>#REF!</v>
      </c>
      <c r="Y172" s="19" t="e">
        <f t="shared" si="2"/>
        <v>#REF!</v>
      </c>
      <c r="Z172" s="19" t="e">
        <f t="shared" si="2"/>
        <v>#REF!</v>
      </c>
      <c r="AA172" s="19" t="e">
        <f t="shared" si="2"/>
        <v>#REF!</v>
      </c>
      <c r="AB172" s="19" t="e">
        <f t="shared" si="2"/>
        <v>#REF!</v>
      </c>
      <c r="AC172" s="19" t="e">
        <f t="shared" si="2"/>
        <v>#REF!</v>
      </c>
      <c r="AD172" s="19" t="e">
        <f t="shared" si="2"/>
        <v>#REF!</v>
      </c>
      <c r="AE172" s="19" t="e">
        <f t="shared" si="2"/>
        <v>#REF!</v>
      </c>
      <c r="AF172" s="19" t="e">
        <f t="shared" si="2"/>
        <v>#REF!</v>
      </c>
      <c r="AG172" s="19" t="e">
        <f t="shared" si="2"/>
        <v>#REF!</v>
      </c>
      <c r="AH172" s="19" t="e">
        <f t="shared" si="2"/>
        <v>#REF!</v>
      </c>
      <c r="AI172" s="19" t="e">
        <f t="shared" ref="AI172:BA172" si="3">SUM(AI120:AI170)</f>
        <v>#REF!</v>
      </c>
      <c r="AJ172" s="19" t="e">
        <f t="shared" si="3"/>
        <v>#REF!</v>
      </c>
      <c r="AK172" s="19" t="e">
        <f t="shared" si="3"/>
        <v>#REF!</v>
      </c>
      <c r="AL172" s="19" t="e">
        <f t="shared" si="3"/>
        <v>#REF!</v>
      </c>
      <c r="AM172" s="19" t="e">
        <f t="shared" si="3"/>
        <v>#REF!</v>
      </c>
      <c r="AN172" s="19" t="e">
        <f t="shared" si="3"/>
        <v>#REF!</v>
      </c>
      <c r="AO172" s="19" t="e">
        <f t="shared" si="3"/>
        <v>#REF!</v>
      </c>
      <c r="AP172" s="19" t="e">
        <f t="shared" si="3"/>
        <v>#REF!</v>
      </c>
      <c r="AQ172" s="19" t="e">
        <f t="shared" si="3"/>
        <v>#REF!</v>
      </c>
      <c r="AR172" s="19" t="e">
        <f t="shared" si="3"/>
        <v>#REF!</v>
      </c>
      <c r="AS172" s="19" t="e">
        <f t="shared" si="3"/>
        <v>#REF!</v>
      </c>
      <c r="AT172" s="19" t="e">
        <f t="shared" si="3"/>
        <v>#REF!</v>
      </c>
      <c r="AU172" s="19" t="e">
        <f t="shared" si="3"/>
        <v>#REF!</v>
      </c>
      <c r="AV172" s="19" t="e">
        <f t="shared" si="3"/>
        <v>#REF!</v>
      </c>
      <c r="AW172" s="19" t="e">
        <f t="shared" si="3"/>
        <v>#REF!</v>
      </c>
      <c r="AX172" s="19" t="e">
        <f t="shared" si="3"/>
        <v>#REF!</v>
      </c>
      <c r="AY172" s="19" t="e">
        <f t="shared" si="3"/>
        <v>#REF!</v>
      </c>
      <c r="AZ172" s="19" t="e">
        <f t="shared" si="3"/>
        <v>#REF!</v>
      </c>
      <c r="BA172" s="19" t="e">
        <f t="shared" si="3"/>
        <v>#REF!</v>
      </c>
    </row>
    <row r="174" spans="2:53">
      <c r="B174" s="20" t="s">
        <v>87</v>
      </c>
      <c r="C174" s="19" t="e">
        <f t="shared" ref="C174:AH174" si="4">C172-C113</f>
        <v>#REF!</v>
      </c>
      <c r="D174" s="19" t="e">
        <f t="shared" si="4"/>
        <v>#REF!</v>
      </c>
      <c r="E174" s="19" t="e">
        <f t="shared" si="4"/>
        <v>#REF!</v>
      </c>
      <c r="F174" s="19" t="e">
        <f t="shared" si="4"/>
        <v>#REF!</v>
      </c>
      <c r="G174" s="19" t="e">
        <f t="shared" si="4"/>
        <v>#REF!</v>
      </c>
      <c r="H174" s="19" t="e">
        <f t="shared" si="4"/>
        <v>#REF!</v>
      </c>
      <c r="I174" s="19" t="e">
        <f t="shared" si="4"/>
        <v>#REF!</v>
      </c>
      <c r="J174" s="19" t="e">
        <f t="shared" si="4"/>
        <v>#REF!</v>
      </c>
      <c r="K174" s="19" t="e">
        <f t="shared" si="4"/>
        <v>#REF!</v>
      </c>
      <c r="L174" s="19" t="e">
        <f t="shared" si="4"/>
        <v>#REF!</v>
      </c>
      <c r="M174" s="19" t="e">
        <f t="shared" si="4"/>
        <v>#REF!</v>
      </c>
      <c r="N174" s="19" t="e">
        <f t="shared" si="4"/>
        <v>#REF!</v>
      </c>
      <c r="O174" s="19" t="e">
        <f t="shared" si="4"/>
        <v>#REF!</v>
      </c>
      <c r="P174" s="19" t="e">
        <f t="shared" si="4"/>
        <v>#REF!</v>
      </c>
      <c r="Q174" s="19" t="e">
        <f t="shared" si="4"/>
        <v>#REF!</v>
      </c>
      <c r="R174" s="19" t="e">
        <f t="shared" si="4"/>
        <v>#REF!</v>
      </c>
      <c r="S174" s="19" t="e">
        <f t="shared" si="4"/>
        <v>#REF!</v>
      </c>
      <c r="T174" s="19" t="e">
        <f t="shared" si="4"/>
        <v>#REF!</v>
      </c>
      <c r="U174" s="19" t="e">
        <f t="shared" si="4"/>
        <v>#REF!</v>
      </c>
      <c r="V174" s="19" t="e">
        <f t="shared" si="4"/>
        <v>#REF!</v>
      </c>
      <c r="W174" s="19" t="e">
        <f t="shared" si="4"/>
        <v>#REF!</v>
      </c>
      <c r="X174" s="19" t="e">
        <f t="shared" si="4"/>
        <v>#REF!</v>
      </c>
      <c r="Y174" s="19" t="e">
        <f t="shared" si="4"/>
        <v>#REF!</v>
      </c>
      <c r="Z174" s="19" t="e">
        <f t="shared" si="4"/>
        <v>#REF!</v>
      </c>
      <c r="AA174" s="19" t="e">
        <f t="shared" si="4"/>
        <v>#REF!</v>
      </c>
      <c r="AB174" s="19" t="e">
        <f t="shared" si="4"/>
        <v>#REF!</v>
      </c>
      <c r="AC174" s="19" t="e">
        <f t="shared" si="4"/>
        <v>#REF!</v>
      </c>
      <c r="AD174" s="19" t="e">
        <f t="shared" si="4"/>
        <v>#REF!</v>
      </c>
      <c r="AE174" s="19" t="e">
        <f t="shared" si="4"/>
        <v>#REF!</v>
      </c>
      <c r="AF174" s="19" t="e">
        <f t="shared" si="4"/>
        <v>#REF!</v>
      </c>
      <c r="AG174" s="19" t="e">
        <f t="shared" si="4"/>
        <v>#REF!</v>
      </c>
      <c r="AH174" s="19" t="e">
        <f t="shared" si="4"/>
        <v>#REF!</v>
      </c>
      <c r="AI174" s="19" t="e">
        <f t="shared" ref="AI174:BA174" si="5">AI172-AI113</f>
        <v>#REF!</v>
      </c>
      <c r="AJ174" s="19" t="e">
        <f t="shared" si="5"/>
        <v>#REF!</v>
      </c>
      <c r="AK174" s="19" t="e">
        <f t="shared" si="5"/>
        <v>#REF!</v>
      </c>
      <c r="AL174" s="19" t="e">
        <f t="shared" si="5"/>
        <v>#REF!</v>
      </c>
      <c r="AM174" s="19" t="e">
        <f t="shared" si="5"/>
        <v>#REF!</v>
      </c>
      <c r="AN174" s="19" t="e">
        <f t="shared" si="5"/>
        <v>#REF!</v>
      </c>
      <c r="AO174" s="19" t="e">
        <f t="shared" si="5"/>
        <v>#REF!</v>
      </c>
      <c r="AP174" s="19" t="e">
        <f t="shared" si="5"/>
        <v>#REF!</v>
      </c>
      <c r="AQ174" s="19" t="e">
        <f t="shared" si="5"/>
        <v>#REF!</v>
      </c>
      <c r="AR174" s="19" t="e">
        <f t="shared" si="5"/>
        <v>#REF!</v>
      </c>
      <c r="AS174" s="19" t="e">
        <f t="shared" si="5"/>
        <v>#REF!</v>
      </c>
      <c r="AT174" s="19" t="e">
        <f t="shared" si="5"/>
        <v>#REF!</v>
      </c>
      <c r="AU174" s="19" t="e">
        <f t="shared" si="5"/>
        <v>#REF!</v>
      </c>
      <c r="AV174" s="19" t="e">
        <f t="shared" si="5"/>
        <v>#REF!</v>
      </c>
      <c r="AW174" s="19" t="e">
        <f t="shared" si="5"/>
        <v>#REF!</v>
      </c>
      <c r="AX174" s="19" t="e">
        <f t="shared" si="5"/>
        <v>#REF!</v>
      </c>
      <c r="AY174" s="19" t="e">
        <f t="shared" si="5"/>
        <v>#REF!</v>
      </c>
      <c r="AZ174" s="19" t="e">
        <f t="shared" si="5"/>
        <v>#REF!</v>
      </c>
      <c r="BA174" s="19" t="e">
        <f t="shared" si="5"/>
        <v>#REF!</v>
      </c>
    </row>
    <row r="180" spans="1:13">
      <c r="C180" s="20" t="s">
        <v>142</v>
      </c>
      <c r="D180" s="20" t="s">
        <v>138</v>
      </c>
      <c r="E180" s="20" t="s">
        <v>139</v>
      </c>
      <c r="F180" s="20" t="s">
        <v>140</v>
      </c>
      <c r="G180" s="20" t="s">
        <v>141</v>
      </c>
    </row>
    <row r="181" spans="1:13" ht="17.25">
      <c r="A181">
        <v>101</v>
      </c>
      <c r="B181" s="28" t="s">
        <v>88</v>
      </c>
      <c r="C181">
        <f>RENDA!K2*1000</f>
        <v>29.375616068737703</v>
      </c>
      <c r="D181" t="e">
        <f t="shared" ref="D181:D230" si="6">(J181*1000)-C181</f>
        <v>#VALUE!</v>
      </c>
      <c r="E181" t="e">
        <f t="shared" ref="E181:E230" si="7">F181-J181*1000</f>
        <v>#REF!</v>
      </c>
      <c r="F181" s="19" t="e">
        <f>C172*1000</f>
        <v>#REF!</v>
      </c>
      <c r="G181">
        <v>5</v>
      </c>
      <c r="I181" t="s">
        <v>28</v>
      </c>
      <c r="J181" s="19" t="e">
        <f>C113</f>
        <v>#VALUE!</v>
      </c>
      <c r="K181" s="19"/>
      <c r="M181">
        <v>11</v>
      </c>
    </row>
    <row r="182" spans="1:13" ht="17.25">
      <c r="A182" s="27">
        <v>102</v>
      </c>
      <c r="B182" s="28" t="s">
        <v>89</v>
      </c>
      <c r="C182">
        <f>RENDA!K3*1000</f>
        <v>30.44259317442204</v>
      </c>
      <c r="D182" t="e">
        <f t="shared" si="6"/>
        <v>#VALUE!</v>
      </c>
      <c r="E182" t="e">
        <f t="shared" si="7"/>
        <v>#REF!</v>
      </c>
      <c r="F182" s="19" t="e">
        <f>D172*1000</f>
        <v>#REF!</v>
      </c>
      <c r="G182">
        <v>23</v>
      </c>
      <c r="I182" t="s">
        <v>29</v>
      </c>
      <c r="J182" s="19" t="e">
        <f>D113</f>
        <v>#VALUE!</v>
      </c>
      <c r="M182">
        <v>7</v>
      </c>
    </row>
    <row r="183" spans="1:13">
      <c r="A183" s="27">
        <v>201</v>
      </c>
      <c r="B183" s="29" t="s">
        <v>90</v>
      </c>
      <c r="C183">
        <f>RENDA!K4*1000</f>
        <v>9.66463282938928</v>
      </c>
      <c r="D183" t="e">
        <f t="shared" si="6"/>
        <v>#VALUE!</v>
      </c>
      <c r="E183" t="e">
        <f t="shared" si="7"/>
        <v>#REF!</v>
      </c>
      <c r="F183" s="19" t="e">
        <f>E172*1000</f>
        <v>#REF!</v>
      </c>
      <c r="G183">
        <v>14</v>
      </c>
      <c r="I183" t="s">
        <v>80</v>
      </c>
      <c r="J183" s="19" t="e">
        <f>E113</f>
        <v>#VALUE!</v>
      </c>
      <c r="M183">
        <v>20</v>
      </c>
    </row>
    <row r="184" spans="1:13" ht="17.25">
      <c r="A184" s="27">
        <v>301</v>
      </c>
      <c r="B184" s="28" t="s">
        <v>91</v>
      </c>
      <c r="C184">
        <f>RENDA!K5*1000</f>
        <v>4.6531544291877509</v>
      </c>
      <c r="D184" t="e">
        <f t="shared" si="6"/>
        <v>#VALUE!</v>
      </c>
      <c r="E184" t="e">
        <f t="shared" si="7"/>
        <v>#REF!</v>
      </c>
      <c r="F184" s="19" t="e">
        <f>F172*1000</f>
        <v>#REF!</v>
      </c>
      <c r="G184">
        <v>31</v>
      </c>
      <c r="I184" t="s">
        <v>30</v>
      </c>
      <c r="J184" s="19" t="e">
        <f>F113</f>
        <v>#VALUE!</v>
      </c>
      <c r="M184">
        <v>23</v>
      </c>
    </row>
    <row r="185" spans="1:13" ht="17.25">
      <c r="A185" s="27">
        <v>302</v>
      </c>
      <c r="B185" s="28" t="s">
        <v>92</v>
      </c>
      <c r="C185">
        <f>RENDA!K6*1000</f>
        <v>1.3125936487583736</v>
      </c>
      <c r="D185" t="e">
        <f t="shared" si="6"/>
        <v>#VALUE!</v>
      </c>
      <c r="E185" t="e">
        <f t="shared" si="7"/>
        <v>#REF!</v>
      </c>
      <c r="F185" s="19" t="e">
        <f>G172*1000</f>
        <v>#REF!</v>
      </c>
      <c r="G185">
        <v>11</v>
      </c>
      <c r="I185" t="s">
        <v>31</v>
      </c>
      <c r="J185" s="19" t="e">
        <f>G113</f>
        <v>#VALUE!</v>
      </c>
      <c r="M185">
        <v>28</v>
      </c>
    </row>
    <row r="186" spans="1:13" ht="17.25">
      <c r="A186" s="30">
        <v>303</v>
      </c>
      <c r="B186" s="28" t="s">
        <v>93</v>
      </c>
      <c r="C186">
        <f>RENDA!K7*1000</f>
        <v>25.17195818970173</v>
      </c>
      <c r="D186" t="e">
        <f t="shared" si="6"/>
        <v>#VALUE!</v>
      </c>
      <c r="E186" t="e">
        <f t="shared" si="7"/>
        <v>#REF!</v>
      </c>
      <c r="F186" s="19" t="e">
        <f>H172*1000</f>
        <v>#REF!</v>
      </c>
      <c r="G186">
        <v>3</v>
      </c>
      <c r="I186" t="s">
        <v>32</v>
      </c>
      <c r="J186" s="19" t="e">
        <f>H113</f>
        <v>#VALUE!</v>
      </c>
      <c r="M186">
        <v>21</v>
      </c>
    </row>
    <row r="187" spans="1:13" ht="17.25">
      <c r="A187" s="27">
        <v>304</v>
      </c>
      <c r="B187" s="28" t="s">
        <v>94</v>
      </c>
      <c r="C187">
        <f>RENDA!K8*1000</f>
        <v>62.341190502842743</v>
      </c>
      <c r="D187" t="e">
        <f t="shared" si="6"/>
        <v>#VALUE!</v>
      </c>
      <c r="E187" t="e">
        <f t="shared" si="7"/>
        <v>#REF!</v>
      </c>
      <c r="F187" s="19" t="e">
        <f>I172*1000</f>
        <v>#REF!</v>
      </c>
      <c r="G187">
        <v>17</v>
      </c>
      <c r="I187" t="s">
        <v>33</v>
      </c>
      <c r="J187" s="19" t="e">
        <f>I113</f>
        <v>#VALUE!</v>
      </c>
      <c r="M187">
        <v>3</v>
      </c>
    </row>
    <row r="188" spans="1:13" ht="17.25">
      <c r="A188" s="27">
        <v>305</v>
      </c>
      <c r="B188" s="31" t="s">
        <v>95</v>
      </c>
      <c r="C188">
        <f>RENDA!K9*1000</f>
        <v>17.320513477237373</v>
      </c>
      <c r="D188" t="e">
        <f t="shared" si="6"/>
        <v>#VALUE!</v>
      </c>
      <c r="E188" t="e">
        <f t="shared" si="7"/>
        <v>#REF!</v>
      </c>
      <c r="F188" s="19" t="e">
        <f>J172*1000</f>
        <v>#REF!</v>
      </c>
      <c r="G188">
        <v>15</v>
      </c>
      <c r="I188" t="s">
        <v>34</v>
      </c>
      <c r="J188" s="19" t="e">
        <f>J113</f>
        <v>#VALUE!</v>
      </c>
      <c r="M188">
        <v>31</v>
      </c>
    </row>
    <row r="189" spans="1:13" ht="17.25">
      <c r="A189" s="27">
        <v>306</v>
      </c>
      <c r="B189" s="28" t="s">
        <v>96</v>
      </c>
      <c r="C189">
        <f>RENDA!K10*1000</f>
        <v>11.657698836797106</v>
      </c>
      <c r="D189" t="e">
        <f t="shared" si="6"/>
        <v>#VALUE!</v>
      </c>
      <c r="E189" t="e">
        <f t="shared" si="7"/>
        <v>#REF!</v>
      </c>
      <c r="F189" s="19" t="e">
        <f>K172*1000</f>
        <v>#REF!</v>
      </c>
      <c r="G189">
        <v>28</v>
      </c>
      <c r="I189" t="s">
        <v>35</v>
      </c>
      <c r="J189" s="19" t="e">
        <f>K113</f>
        <v>#VALUE!</v>
      </c>
      <c r="M189">
        <v>19</v>
      </c>
    </row>
    <row r="190" spans="1:13" ht="17.25">
      <c r="A190" s="27">
        <v>307</v>
      </c>
      <c r="B190" s="28" t="s">
        <v>97</v>
      </c>
      <c r="C190">
        <f>RENDA!K11*1000</f>
        <v>5.188195137250017</v>
      </c>
      <c r="D190" t="e">
        <f t="shared" si="6"/>
        <v>#VALUE!</v>
      </c>
      <c r="E190" t="e">
        <f t="shared" si="7"/>
        <v>#REF!</v>
      </c>
      <c r="F190" s="19" t="e">
        <f>L172*1000</f>
        <v>#REF!</v>
      </c>
      <c r="G190">
        <v>22</v>
      </c>
      <c r="I190" t="s">
        <v>36</v>
      </c>
      <c r="J190" s="19" t="e">
        <f>L113</f>
        <v>#VALUE!</v>
      </c>
      <c r="M190">
        <v>30</v>
      </c>
    </row>
    <row r="191" spans="1:13" ht="17.25">
      <c r="A191" s="30">
        <v>308</v>
      </c>
      <c r="B191" s="28" t="s">
        <v>98</v>
      </c>
      <c r="C191">
        <f>RENDA!K12*1000</f>
        <v>11.434446922349533</v>
      </c>
      <c r="D191" t="e">
        <f t="shared" si="6"/>
        <v>#VALUE!</v>
      </c>
      <c r="E191" t="e">
        <f t="shared" si="7"/>
        <v>#REF!</v>
      </c>
      <c r="F191" s="19" t="e">
        <f>M172*1000</f>
        <v>#REF!</v>
      </c>
      <c r="G191">
        <v>50</v>
      </c>
      <c r="I191" t="s">
        <v>37</v>
      </c>
      <c r="J191" s="19" t="e">
        <f>M113</f>
        <v>#VALUE!</v>
      </c>
      <c r="M191">
        <v>18</v>
      </c>
    </row>
    <row r="192" spans="1:13" ht="17.25">
      <c r="A192" s="27">
        <v>309</v>
      </c>
      <c r="B192" s="28" t="s">
        <v>99</v>
      </c>
      <c r="C192">
        <f>RENDA!K13*1000</f>
        <v>6.4509930994677112E-2</v>
      </c>
      <c r="D192" t="e">
        <f t="shared" si="6"/>
        <v>#VALUE!</v>
      </c>
      <c r="E192" t="e">
        <f t="shared" si="7"/>
        <v>#REF!</v>
      </c>
      <c r="F192" s="19" t="e">
        <f>N172*1000</f>
        <v>#REF!</v>
      </c>
      <c r="G192">
        <v>13</v>
      </c>
      <c r="I192" t="s">
        <v>38</v>
      </c>
      <c r="J192" s="19" t="e">
        <f>N113</f>
        <v>#VALUE!</v>
      </c>
      <c r="M192">
        <v>50</v>
      </c>
    </row>
    <row r="193" spans="1:51" ht="17.25">
      <c r="A193" s="27">
        <v>310</v>
      </c>
      <c r="B193" s="28" t="s">
        <v>100</v>
      </c>
      <c r="C193">
        <f>RENDA!K14*1000</f>
        <v>9.2370044928434378</v>
      </c>
      <c r="D193" t="e">
        <f t="shared" si="6"/>
        <v>#VALUE!</v>
      </c>
      <c r="E193" t="e">
        <f t="shared" si="7"/>
        <v>#REF!</v>
      </c>
      <c r="F193" s="19" t="e">
        <f>O172*1000</f>
        <v>#REF!</v>
      </c>
      <c r="G193">
        <v>48</v>
      </c>
      <c r="I193" t="s">
        <v>39</v>
      </c>
      <c r="J193" s="19" t="e">
        <f>O113</f>
        <v>#VALUE!</v>
      </c>
      <c r="M193">
        <v>13</v>
      </c>
    </row>
    <row r="194" spans="1:51" ht="17.25">
      <c r="A194" s="27">
        <v>311</v>
      </c>
      <c r="B194" s="28" t="s">
        <v>101</v>
      </c>
      <c r="C194">
        <f>RENDA!K15*1000</f>
        <v>0.96050961051364692</v>
      </c>
      <c r="D194" t="e">
        <f t="shared" si="6"/>
        <v>#VALUE!</v>
      </c>
      <c r="E194" t="e">
        <f t="shared" si="7"/>
        <v>#REF!</v>
      </c>
      <c r="F194" s="19" t="e">
        <f>P172*1000</f>
        <v>#REF!</v>
      </c>
      <c r="G194">
        <v>49</v>
      </c>
      <c r="I194" t="s">
        <v>40</v>
      </c>
      <c r="J194" s="19" t="e">
        <f>P113</f>
        <v>#VALUE!</v>
      </c>
      <c r="M194">
        <v>48</v>
      </c>
    </row>
    <row r="195" spans="1:51" ht="17.25">
      <c r="A195" s="27">
        <v>312</v>
      </c>
      <c r="B195" s="28" t="s">
        <v>102</v>
      </c>
      <c r="C195">
        <f>RENDA!K16*1000</f>
        <v>1.6148547685495636</v>
      </c>
      <c r="D195" t="e">
        <f t="shared" si="6"/>
        <v>#VALUE!</v>
      </c>
      <c r="E195" t="e">
        <f t="shared" si="7"/>
        <v>#REF!</v>
      </c>
      <c r="F195" s="19" t="e">
        <f>Q172*1000</f>
        <v>#REF!</v>
      </c>
      <c r="G195">
        <v>24</v>
      </c>
      <c r="I195" t="s">
        <v>41</v>
      </c>
      <c r="J195" s="19" t="e">
        <f>Q113</f>
        <v>#VALUE!</v>
      </c>
      <c r="M195">
        <v>49</v>
      </c>
    </row>
    <row r="196" spans="1:51" ht="17.25">
      <c r="A196" s="30">
        <v>313</v>
      </c>
      <c r="B196" s="28" t="s">
        <v>103</v>
      </c>
      <c r="C196">
        <f>RENDA!K17*1000</f>
        <v>7.8604363246182229</v>
      </c>
      <c r="D196" t="e">
        <f t="shared" si="6"/>
        <v>#VALUE!</v>
      </c>
      <c r="E196" t="e">
        <f t="shared" si="7"/>
        <v>#REF!</v>
      </c>
      <c r="F196" s="19" t="e">
        <f>R172*1000</f>
        <v>#REF!</v>
      </c>
      <c r="G196">
        <v>44</v>
      </c>
      <c r="I196" t="s">
        <v>42</v>
      </c>
      <c r="J196" s="19" t="e">
        <f>R113</f>
        <v>#VALUE!</v>
      </c>
      <c r="M196">
        <v>25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ht="17.25">
      <c r="A197" s="27">
        <v>314</v>
      </c>
      <c r="B197" s="28" t="s">
        <v>104</v>
      </c>
      <c r="C197">
        <f>RENDA!K18*1000</f>
        <v>1.4151069142143851</v>
      </c>
      <c r="D197" t="e">
        <f t="shared" si="6"/>
        <v>#VALUE!</v>
      </c>
      <c r="E197" t="e">
        <f t="shared" si="7"/>
        <v>#REF!</v>
      </c>
      <c r="F197" s="19" t="e">
        <f>S172*1000</f>
        <v>#REF!</v>
      </c>
      <c r="G197">
        <v>25</v>
      </c>
      <c r="I197" t="s">
        <v>43</v>
      </c>
      <c r="J197" s="19" t="e">
        <f>S113</f>
        <v>#VALUE!</v>
      </c>
      <c r="M197">
        <v>45</v>
      </c>
    </row>
    <row r="198" spans="1:51" ht="17.25">
      <c r="A198" s="27">
        <v>315</v>
      </c>
      <c r="B198" s="28" t="s">
        <v>105</v>
      </c>
      <c r="C198">
        <f>RENDA!K19*1000</f>
        <v>9.0601628502535334</v>
      </c>
      <c r="D198" t="e">
        <f t="shared" si="6"/>
        <v>#VALUE!</v>
      </c>
      <c r="E198" t="e">
        <f t="shared" si="7"/>
        <v>#REF!</v>
      </c>
      <c r="F198" s="19" t="e">
        <f>T172*1000</f>
        <v>#REF!</v>
      </c>
      <c r="G198">
        <v>33</v>
      </c>
      <c r="I198" t="s">
        <v>44</v>
      </c>
      <c r="J198" s="19" t="e">
        <f>T113</f>
        <v>#VALUE!</v>
      </c>
      <c r="M198">
        <v>32</v>
      </c>
    </row>
    <row r="199" spans="1:51" ht="17.25">
      <c r="A199" s="27">
        <v>316</v>
      </c>
      <c r="B199" s="28" t="s">
        <v>106</v>
      </c>
      <c r="C199">
        <f>RENDA!K20*1000</f>
        <v>7.867348214530324</v>
      </c>
      <c r="D199" t="e">
        <f t="shared" si="6"/>
        <v>#VALUE!</v>
      </c>
      <c r="E199" t="e">
        <f t="shared" si="7"/>
        <v>#REF!</v>
      </c>
      <c r="F199" s="19" t="e">
        <f>U172*1000</f>
        <v>#REF!</v>
      </c>
      <c r="G199">
        <v>38</v>
      </c>
      <c r="I199" t="s">
        <v>45</v>
      </c>
      <c r="J199" s="19" t="e">
        <f>U113</f>
        <v>#VALUE!</v>
      </c>
      <c r="M199">
        <v>37</v>
      </c>
    </row>
    <row r="200" spans="1:51" ht="17.25">
      <c r="A200" s="27">
        <v>317</v>
      </c>
      <c r="B200" s="28" t="s">
        <v>107</v>
      </c>
      <c r="C200">
        <f>RENDA!K21*1000</f>
        <v>3.8038148932939215</v>
      </c>
      <c r="D200" t="e">
        <f t="shared" si="6"/>
        <v>#VALUE!</v>
      </c>
      <c r="E200" t="e">
        <f t="shared" si="7"/>
        <v>#REF!</v>
      </c>
      <c r="F200" s="19" t="e">
        <f>V172*1000</f>
        <v>#REF!</v>
      </c>
      <c r="G200">
        <v>35</v>
      </c>
      <c r="I200" t="s">
        <v>46</v>
      </c>
      <c r="J200" s="19" t="e">
        <f>V113</f>
        <v>#VALUE!</v>
      </c>
      <c r="M200">
        <v>35</v>
      </c>
    </row>
    <row r="201" spans="1:51" ht="17.25">
      <c r="A201" s="30">
        <v>318</v>
      </c>
      <c r="B201" s="28" t="s">
        <v>108</v>
      </c>
      <c r="C201">
        <f>RENDA!K22*1000</f>
        <v>8.5579298468167959</v>
      </c>
      <c r="D201" t="e">
        <f t="shared" si="6"/>
        <v>#VALUE!</v>
      </c>
      <c r="E201" t="e">
        <f t="shared" si="7"/>
        <v>#REF!</v>
      </c>
      <c r="F201" s="19" t="e">
        <f>W172*1000</f>
        <v>#REF!</v>
      </c>
      <c r="G201">
        <v>36</v>
      </c>
      <c r="I201" t="s">
        <v>47</v>
      </c>
      <c r="J201" s="19" t="e">
        <f>W113</f>
        <v>#VALUE!</v>
      </c>
      <c r="M201">
        <v>36</v>
      </c>
    </row>
    <row r="202" spans="1:51" ht="17.25">
      <c r="A202" s="27">
        <v>319</v>
      </c>
      <c r="B202" s="28" t="s">
        <v>109</v>
      </c>
      <c r="C202">
        <f>RENDA!K23*1000</f>
        <v>1.3808900437807869</v>
      </c>
      <c r="D202" t="e">
        <f t="shared" si="6"/>
        <v>#VALUE!</v>
      </c>
      <c r="E202" t="e">
        <f t="shared" si="7"/>
        <v>#REF!</v>
      </c>
      <c r="F202" s="19" t="e">
        <f>X172*1000</f>
        <v>#REF!</v>
      </c>
      <c r="G202">
        <v>20</v>
      </c>
      <c r="I202" t="s">
        <v>48</v>
      </c>
      <c r="J202" s="19" t="e">
        <f>X113</f>
        <v>#VALUE!</v>
      </c>
      <c r="M202">
        <v>29</v>
      </c>
    </row>
    <row r="203" spans="1:51" ht="17.25">
      <c r="A203" s="27">
        <v>320</v>
      </c>
      <c r="B203" s="28" t="s">
        <v>110</v>
      </c>
      <c r="C203">
        <f>RENDA!K24*1000</f>
        <v>17.151052086292403</v>
      </c>
      <c r="D203" t="e">
        <f t="shared" si="6"/>
        <v>#VALUE!</v>
      </c>
      <c r="E203" t="e">
        <f t="shared" si="7"/>
        <v>#REF!</v>
      </c>
      <c r="F203" s="19" t="e">
        <f>Y172*1000</f>
        <v>#REF!</v>
      </c>
      <c r="G203">
        <v>45</v>
      </c>
      <c r="I203" t="s">
        <v>49</v>
      </c>
      <c r="J203" s="19" t="e">
        <f>Y113</f>
        <v>#VALUE!</v>
      </c>
      <c r="M203">
        <v>22</v>
      </c>
    </row>
    <row r="204" spans="1:51" ht="17.25">
      <c r="A204" s="27">
        <v>321</v>
      </c>
      <c r="B204" s="28" t="s">
        <v>111</v>
      </c>
      <c r="C204">
        <f>RENDA!K25*1000</f>
        <v>1.4703676366865441</v>
      </c>
      <c r="D204" t="e">
        <f t="shared" si="6"/>
        <v>#VALUE!</v>
      </c>
      <c r="E204" t="e">
        <f t="shared" si="7"/>
        <v>#REF!</v>
      </c>
      <c r="F204" s="19" t="e">
        <f>Z172*1000</f>
        <v>#REF!</v>
      </c>
      <c r="G204">
        <v>27</v>
      </c>
      <c r="I204" t="s">
        <v>50</v>
      </c>
      <c r="J204" s="19" t="e">
        <f>Z113</f>
        <v>#VALUE!</v>
      </c>
      <c r="M204">
        <v>41</v>
      </c>
    </row>
    <row r="205" spans="1:51" ht="17.25">
      <c r="A205" s="27">
        <v>322</v>
      </c>
      <c r="B205" s="28" t="s">
        <v>112</v>
      </c>
      <c r="C205">
        <f>RENDA!K26*1000</f>
        <v>14.862975726404343</v>
      </c>
      <c r="D205" t="e">
        <f t="shared" si="6"/>
        <v>#VALUE!</v>
      </c>
      <c r="E205" t="e">
        <f t="shared" si="7"/>
        <v>#REF!</v>
      </c>
      <c r="F205" s="19" t="e">
        <f>AA172*1000</f>
        <v>#REF!</v>
      </c>
      <c r="G205">
        <v>32</v>
      </c>
      <c r="I205" t="s">
        <v>51</v>
      </c>
      <c r="J205" s="19" t="e">
        <f>AA113</f>
        <v>#VALUE!</v>
      </c>
      <c r="M205">
        <v>34</v>
      </c>
    </row>
    <row r="206" spans="1:51" ht="17.25">
      <c r="A206" s="30">
        <v>323</v>
      </c>
      <c r="B206" s="28" t="s">
        <v>113</v>
      </c>
      <c r="C206">
        <f>RENDA!K27*1000</f>
        <v>10.763950394551944</v>
      </c>
      <c r="D206" t="e">
        <f t="shared" si="6"/>
        <v>#VALUE!</v>
      </c>
      <c r="E206" t="e">
        <f t="shared" si="7"/>
        <v>#REF!</v>
      </c>
      <c r="F206" s="19" t="e">
        <f>AB172*1000</f>
        <v>#REF!</v>
      </c>
      <c r="G206">
        <v>42</v>
      </c>
      <c r="I206" t="s">
        <v>52</v>
      </c>
      <c r="J206" s="19" t="e">
        <f>AB113</f>
        <v>#VALUE!</v>
      </c>
      <c r="M206">
        <v>33</v>
      </c>
    </row>
    <row r="207" spans="1:51" ht="17.25">
      <c r="A207" s="27">
        <v>324</v>
      </c>
      <c r="B207" s="28" t="s">
        <v>114</v>
      </c>
      <c r="C207">
        <f>RENDA!K28*1000</f>
        <v>4.181644013379092</v>
      </c>
      <c r="D207" t="e">
        <f t="shared" si="6"/>
        <v>#VALUE!</v>
      </c>
      <c r="E207" t="e">
        <f t="shared" si="7"/>
        <v>#REF!</v>
      </c>
      <c r="F207" s="19" t="e">
        <f>AC172*1000</f>
        <v>#REF!</v>
      </c>
      <c r="G207">
        <v>39</v>
      </c>
      <c r="I207" t="s">
        <v>53</v>
      </c>
      <c r="J207" s="19" t="e">
        <f>AC113</f>
        <v>#VALUE!</v>
      </c>
      <c r="M207">
        <v>40</v>
      </c>
    </row>
    <row r="208" spans="1:51" ht="17.25">
      <c r="A208" s="27">
        <v>325</v>
      </c>
      <c r="B208" s="28" t="s">
        <v>115</v>
      </c>
      <c r="C208">
        <f>RENDA!K29*1000</f>
        <v>4.0618096418940945</v>
      </c>
      <c r="D208" t="e">
        <f t="shared" si="6"/>
        <v>#VALUE!</v>
      </c>
      <c r="E208" t="e">
        <f t="shared" si="7"/>
        <v>#REF!</v>
      </c>
      <c r="F208" s="19" t="e">
        <f>AD172*1000</f>
        <v>#REF!</v>
      </c>
      <c r="G208">
        <v>41</v>
      </c>
      <c r="I208" t="s">
        <v>54</v>
      </c>
      <c r="J208" s="19" t="e">
        <f>AD113</f>
        <v>#VALUE!</v>
      </c>
      <c r="M208">
        <v>42</v>
      </c>
    </row>
    <row r="209" spans="1:24" ht="17.25">
      <c r="A209" s="27">
        <v>326</v>
      </c>
      <c r="B209" s="28" t="s">
        <v>116</v>
      </c>
      <c r="C209">
        <f>RENDA!K30*1000</f>
        <v>2.6353103028026075</v>
      </c>
      <c r="D209" t="e">
        <f t="shared" si="6"/>
        <v>#VALUE!</v>
      </c>
      <c r="E209" t="e">
        <f t="shared" si="7"/>
        <v>#REF!</v>
      </c>
      <c r="F209" s="19" t="e">
        <f>AE172*1000</f>
        <v>#REF!</v>
      </c>
      <c r="G209">
        <v>37</v>
      </c>
      <c r="I209" t="s">
        <v>55</v>
      </c>
      <c r="J209" s="19" t="e">
        <f>AE113</f>
        <v>#VALUE!</v>
      </c>
      <c r="M209">
        <v>44</v>
      </c>
    </row>
    <row r="210" spans="1:24" ht="17.25">
      <c r="A210" s="27">
        <v>327</v>
      </c>
      <c r="B210" s="28" t="s">
        <v>117</v>
      </c>
      <c r="C210">
        <f>RENDA!K31*1000</f>
        <v>7.469179541398721</v>
      </c>
      <c r="D210" t="e">
        <f t="shared" si="6"/>
        <v>#VALUE!</v>
      </c>
      <c r="E210" t="e">
        <f t="shared" si="7"/>
        <v>#REF!</v>
      </c>
      <c r="F210" s="19" t="e">
        <f>AF172*1000</f>
        <v>#REF!</v>
      </c>
      <c r="G210">
        <v>40</v>
      </c>
      <c r="I210" t="s">
        <v>56</v>
      </c>
      <c r="J210" s="19" t="e">
        <f>AF113</f>
        <v>#VALUE!</v>
      </c>
      <c r="M210">
        <v>38</v>
      </c>
    </row>
    <row r="211" spans="1:24" ht="17.25">
      <c r="A211" s="30">
        <v>328</v>
      </c>
      <c r="B211" s="28" t="s">
        <v>118</v>
      </c>
      <c r="C211">
        <f>RENDA!K32*1000</f>
        <v>2.3124000057321026</v>
      </c>
      <c r="D211" t="e">
        <f t="shared" si="6"/>
        <v>#VALUE!</v>
      </c>
      <c r="E211" t="e">
        <f t="shared" si="7"/>
        <v>#REF!</v>
      </c>
      <c r="F211" s="19" t="e">
        <f>AG172*1000</f>
        <v>#REF!</v>
      </c>
      <c r="G211">
        <v>30</v>
      </c>
      <c r="I211" t="s">
        <v>57</v>
      </c>
      <c r="J211" s="19" t="e">
        <f>AG113</f>
        <v>#VALUE!</v>
      </c>
      <c r="M211">
        <v>39</v>
      </c>
    </row>
    <row r="212" spans="1:24" ht="17.25">
      <c r="A212" s="27">
        <v>329</v>
      </c>
      <c r="B212" s="28" t="s">
        <v>119</v>
      </c>
      <c r="C212">
        <f>RENDA!K33*1000</f>
        <v>8.1532199201086808</v>
      </c>
      <c r="D212" t="e">
        <f t="shared" si="6"/>
        <v>#VALUE!</v>
      </c>
      <c r="E212" t="e">
        <f t="shared" si="7"/>
        <v>#REF!</v>
      </c>
      <c r="F212" s="19" t="e">
        <f>AH172*1000</f>
        <v>#REF!</v>
      </c>
      <c r="G212">
        <v>47</v>
      </c>
      <c r="I212" t="s">
        <v>58</v>
      </c>
      <c r="J212" s="19" t="e">
        <f>AH113</f>
        <v>#VALUE!</v>
      </c>
      <c r="M212">
        <v>27</v>
      </c>
    </row>
    <row r="213" spans="1:24" ht="17.25">
      <c r="A213" s="27">
        <v>330</v>
      </c>
      <c r="B213" s="28" t="s">
        <v>120</v>
      </c>
      <c r="C213">
        <f>RENDA!K34*1000</f>
        <v>0.71692139326122273</v>
      </c>
      <c r="D213" t="e">
        <f t="shared" si="6"/>
        <v>#VALUE!</v>
      </c>
      <c r="E213" t="e">
        <f t="shared" si="7"/>
        <v>#REF!</v>
      </c>
      <c r="F213" s="19" t="e">
        <f>AI172*1000</f>
        <v>#REF!</v>
      </c>
      <c r="G213">
        <v>46</v>
      </c>
      <c r="I213" t="s">
        <v>59</v>
      </c>
      <c r="J213" s="19" t="e">
        <f>AI113</f>
        <v>#VALUE!</v>
      </c>
      <c r="M213">
        <v>46</v>
      </c>
    </row>
    <row r="214" spans="1:24" ht="17.25">
      <c r="A214" s="27">
        <v>331</v>
      </c>
      <c r="B214" s="28" t="s">
        <v>121</v>
      </c>
      <c r="C214">
        <f>RENDA!K35*1000</f>
        <v>1.8721872321930455</v>
      </c>
      <c r="D214" t="e">
        <f t="shared" si="6"/>
        <v>#VALUE!</v>
      </c>
      <c r="E214" t="e">
        <f t="shared" si="7"/>
        <v>#REF!</v>
      </c>
      <c r="F214" s="19" t="e">
        <f>AJ172*1000</f>
        <v>#REF!</v>
      </c>
      <c r="G214">
        <v>43</v>
      </c>
      <c r="I214" t="s">
        <v>60</v>
      </c>
      <c r="J214" s="19" t="e">
        <f>AJ113</f>
        <v>#VALUE!</v>
      </c>
      <c r="M214">
        <v>47</v>
      </c>
    </row>
    <row r="215" spans="1:24" ht="17.25">
      <c r="A215" s="27">
        <v>332</v>
      </c>
      <c r="B215" s="28" t="s">
        <v>122</v>
      </c>
      <c r="C215">
        <f>RENDA!K36*1000</f>
        <v>4.8827651827481215</v>
      </c>
      <c r="D215" t="e">
        <f t="shared" si="6"/>
        <v>#VALUE!</v>
      </c>
      <c r="E215" t="e">
        <f t="shared" si="7"/>
        <v>#REF!</v>
      </c>
      <c r="F215" s="19" t="e">
        <f>AK172*1000</f>
        <v>#REF!</v>
      </c>
      <c r="G215">
        <v>16</v>
      </c>
      <c r="I215" t="s">
        <v>61</v>
      </c>
      <c r="J215" s="19" t="e">
        <f>AK113</f>
        <v>#VALUE!</v>
      </c>
      <c r="M215">
        <v>43</v>
      </c>
    </row>
    <row r="216" spans="1:24" ht="17.25">
      <c r="A216" s="30">
        <v>333</v>
      </c>
      <c r="B216" s="28" t="s">
        <v>123</v>
      </c>
      <c r="C216">
        <f>RENDA!K37*1000</f>
        <v>22.70888958508873</v>
      </c>
      <c r="D216" t="e">
        <f t="shared" si="6"/>
        <v>#VALUE!</v>
      </c>
      <c r="E216" t="e">
        <f t="shared" si="7"/>
        <v>#REF!</v>
      </c>
      <c r="F216" s="19" t="e">
        <f>AL172*1000</f>
        <v>#REF!</v>
      </c>
      <c r="G216">
        <v>19</v>
      </c>
      <c r="I216" t="s">
        <v>62</v>
      </c>
      <c r="J216" s="19" t="e">
        <f>AL113</f>
        <v>#VALUE!</v>
      </c>
      <c r="M216">
        <v>17</v>
      </c>
    </row>
    <row r="217" spans="1:24" ht="17.25">
      <c r="A217" s="27">
        <v>334</v>
      </c>
      <c r="B217" s="28" t="s">
        <v>124</v>
      </c>
      <c r="C217">
        <f>RENDA!K38*1000</f>
        <v>17.764838522067325</v>
      </c>
      <c r="D217" t="e">
        <f t="shared" si="6"/>
        <v>#VALUE!</v>
      </c>
      <c r="E217" t="e">
        <f t="shared" si="7"/>
        <v>#REF!</v>
      </c>
      <c r="F217" s="19" t="e">
        <f>AM172*1000</f>
        <v>#REF!</v>
      </c>
      <c r="G217">
        <v>34</v>
      </c>
      <c r="I217" t="s">
        <v>63</v>
      </c>
      <c r="J217" s="19" t="e">
        <f>AM113</f>
        <v>#VALUE!</v>
      </c>
      <c r="M217">
        <v>26</v>
      </c>
    </row>
    <row r="218" spans="1:24" ht="17.25">
      <c r="A218" s="27">
        <v>401</v>
      </c>
      <c r="B218" s="28" t="s">
        <v>125</v>
      </c>
      <c r="C218">
        <f>RENDA!K39*1000</f>
        <v>2.6211707373699702</v>
      </c>
      <c r="D218" t="e">
        <f t="shared" si="6"/>
        <v>#VALUE!</v>
      </c>
      <c r="E218" t="e">
        <f t="shared" si="7"/>
        <v>#REF!</v>
      </c>
      <c r="F218" s="19" t="e">
        <f>AN172*1000</f>
        <v>#REF!</v>
      </c>
      <c r="G218">
        <v>9</v>
      </c>
      <c r="I218" t="s">
        <v>64</v>
      </c>
      <c r="J218" s="19" t="e">
        <f>AN113</f>
        <v>#VALUE!</v>
      </c>
      <c r="M218">
        <v>24</v>
      </c>
    </row>
    <row r="219" spans="1:24" ht="17.25">
      <c r="A219" s="27">
        <v>501</v>
      </c>
      <c r="B219" s="28" t="s">
        <v>126</v>
      </c>
      <c r="C219">
        <f>RENDA!K40*1000</f>
        <v>31.015049939898294</v>
      </c>
      <c r="D219" t="e">
        <f t="shared" si="6"/>
        <v>#VALUE!</v>
      </c>
      <c r="E219" t="e">
        <f t="shared" si="7"/>
        <v>#REF!</v>
      </c>
      <c r="F219" s="19" t="e">
        <f>AO172*1000</f>
        <v>#REF!</v>
      </c>
      <c r="G219">
        <v>10</v>
      </c>
      <c r="I219" t="s">
        <v>65</v>
      </c>
      <c r="J219" s="19" t="e">
        <f>AO113</f>
        <v>#VALUE!</v>
      </c>
      <c r="M219">
        <v>8</v>
      </c>
      <c r="X219" s="19"/>
    </row>
    <row r="220" spans="1:24">
      <c r="A220" s="27">
        <v>601</v>
      </c>
      <c r="B220" s="32" t="s">
        <v>127</v>
      </c>
      <c r="C220">
        <f>RENDA!K41*1000</f>
        <v>23.822544847639573</v>
      </c>
      <c r="D220" t="e">
        <f t="shared" si="6"/>
        <v>#VALUE!</v>
      </c>
      <c r="E220" t="e">
        <f t="shared" si="7"/>
        <v>#REF!</v>
      </c>
      <c r="F220" s="19" t="e">
        <f>AP172*1000</f>
        <v>#REF!</v>
      </c>
      <c r="G220">
        <v>21</v>
      </c>
      <c r="I220" t="s">
        <v>76</v>
      </c>
      <c r="J220" s="19" t="e">
        <f>AP113</f>
        <v>#VALUE!</v>
      </c>
      <c r="M220">
        <v>6</v>
      </c>
    </row>
    <row r="221" spans="1:24" ht="17.25">
      <c r="A221" s="30">
        <v>701</v>
      </c>
      <c r="B221" s="28" t="s">
        <v>128</v>
      </c>
      <c r="C221">
        <f>RENDA!K42*1000</f>
        <v>14.903885997662384</v>
      </c>
      <c r="D221" t="e">
        <f t="shared" si="6"/>
        <v>#VALUE!</v>
      </c>
      <c r="E221" t="e">
        <f t="shared" si="7"/>
        <v>#REF!</v>
      </c>
      <c r="F221" s="19" t="e">
        <f>AQ172*1000</f>
        <v>#REF!</v>
      </c>
      <c r="G221">
        <v>18</v>
      </c>
      <c r="I221" t="s">
        <v>66</v>
      </c>
      <c r="J221" s="19" t="e">
        <f>AQ113</f>
        <v>#VALUE!</v>
      </c>
      <c r="M221">
        <v>16</v>
      </c>
    </row>
    <row r="222" spans="1:24" ht="17.25">
      <c r="A222" s="27">
        <v>801</v>
      </c>
      <c r="B222" s="28" t="s">
        <v>129</v>
      </c>
      <c r="C222">
        <f>RENDA!K43*1000</f>
        <v>12.494381074999756</v>
      </c>
      <c r="D222" t="e">
        <f t="shared" si="6"/>
        <v>#VALUE!</v>
      </c>
      <c r="E222" t="e">
        <f t="shared" si="7"/>
        <v>#REF!</v>
      </c>
      <c r="F222" s="19" t="e">
        <f>AR172*1000</f>
        <v>#REF!</v>
      </c>
      <c r="G222">
        <v>26</v>
      </c>
      <c r="I222" t="s">
        <v>67</v>
      </c>
      <c r="J222" s="19" t="e">
        <f>AR113</f>
        <v>#VALUE!</v>
      </c>
      <c r="M222">
        <v>12</v>
      </c>
    </row>
    <row r="223" spans="1:24" ht="25.5">
      <c r="A223" s="27">
        <v>901</v>
      </c>
      <c r="B223" s="28" t="s">
        <v>130</v>
      </c>
      <c r="C223">
        <f>RENDA!K44*1000</f>
        <v>3.178774461920872</v>
      </c>
      <c r="D223" t="e">
        <f t="shared" si="6"/>
        <v>#VALUE!</v>
      </c>
      <c r="E223" t="e">
        <f t="shared" si="7"/>
        <v>#REF!</v>
      </c>
      <c r="F223" s="19" t="e">
        <f>AS172*1000</f>
        <v>#REF!</v>
      </c>
      <c r="G223">
        <v>29</v>
      </c>
      <c r="I223" t="s">
        <v>68</v>
      </c>
      <c r="J223" s="19" t="e">
        <f>AS113</f>
        <v>#VALUE!</v>
      </c>
      <c r="M223">
        <v>15</v>
      </c>
    </row>
    <row r="224" spans="1:24" ht="17.25">
      <c r="A224" s="27">
        <v>1001</v>
      </c>
      <c r="B224" s="28" t="s">
        <v>131</v>
      </c>
      <c r="C224">
        <f>RENDA!K45*1000</f>
        <v>3.6092810309368377</v>
      </c>
      <c r="D224" t="e">
        <f t="shared" si="6"/>
        <v>#VALUE!</v>
      </c>
      <c r="E224" t="e">
        <f t="shared" si="7"/>
        <v>#REF!</v>
      </c>
      <c r="F224" s="19" t="e">
        <f>AT172*1000</f>
        <v>#REF!</v>
      </c>
      <c r="G224">
        <v>12</v>
      </c>
      <c r="I224" t="s">
        <v>69</v>
      </c>
      <c r="J224" s="19" t="e">
        <f>AT113</f>
        <v>#VALUE!</v>
      </c>
      <c r="M224">
        <v>14</v>
      </c>
    </row>
    <row r="225" spans="1:13" ht="17.25">
      <c r="A225" s="27">
        <v>1101</v>
      </c>
      <c r="B225" s="28" t="s">
        <v>132</v>
      </c>
      <c r="C225">
        <f>RENDA!K46*1000</f>
        <v>26.103173181300715</v>
      </c>
      <c r="D225" t="e">
        <f t="shared" si="6"/>
        <v>#VALUE!</v>
      </c>
      <c r="E225" t="e">
        <f t="shared" si="7"/>
        <v>#REF!</v>
      </c>
      <c r="F225" s="19" t="e">
        <f>AU172*1000</f>
        <v>#REF!</v>
      </c>
      <c r="G225">
        <v>7</v>
      </c>
      <c r="I225" t="s">
        <v>77</v>
      </c>
      <c r="J225" s="19" t="e">
        <f>AU113</f>
        <v>#VALUE!</v>
      </c>
      <c r="M225">
        <v>10</v>
      </c>
    </row>
    <row r="226" spans="1:13" ht="17.25">
      <c r="A226" s="27">
        <v>1102</v>
      </c>
      <c r="B226" s="28" t="s">
        <v>133</v>
      </c>
      <c r="C226">
        <f>RENDA!K47*1000</f>
        <v>30.522164829441579</v>
      </c>
      <c r="D226" t="e">
        <f t="shared" si="6"/>
        <v>#VALUE!</v>
      </c>
      <c r="E226" t="e">
        <f t="shared" si="7"/>
        <v>#REF!</v>
      </c>
      <c r="F226" s="19" t="e">
        <f>AV172*1000</f>
        <v>#REF!</v>
      </c>
      <c r="G226">
        <v>8</v>
      </c>
      <c r="I226" t="s">
        <v>70</v>
      </c>
      <c r="J226" s="19" t="e">
        <f>AV113</f>
        <v>#VALUE!</v>
      </c>
      <c r="M226">
        <v>9</v>
      </c>
    </row>
    <row r="227" spans="1:13" ht="17.25">
      <c r="A227" s="27">
        <v>1103</v>
      </c>
      <c r="B227" s="28" t="s">
        <v>134</v>
      </c>
      <c r="C227">
        <f>RENDA!K48*1000</f>
        <v>29.38107361010389</v>
      </c>
      <c r="D227" t="e">
        <f t="shared" si="6"/>
        <v>#VALUE!</v>
      </c>
      <c r="E227" t="e">
        <f t="shared" si="7"/>
        <v>#REF!</v>
      </c>
      <c r="F227" s="19" t="e">
        <f>AW172*1000</f>
        <v>#REF!</v>
      </c>
      <c r="G227">
        <v>2</v>
      </c>
      <c r="I227" t="s">
        <v>71</v>
      </c>
      <c r="J227" s="19" t="e">
        <f>AW113</f>
        <v>#VALUE!</v>
      </c>
      <c r="M227">
        <v>4</v>
      </c>
    </row>
    <row r="228" spans="1:13">
      <c r="A228" s="27">
        <v>1103</v>
      </c>
      <c r="B228" s="29" t="s">
        <v>135</v>
      </c>
      <c r="C228">
        <f>RENDA!K49*1000</f>
        <v>37.569788374966329</v>
      </c>
      <c r="D228" t="e">
        <f t="shared" si="6"/>
        <v>#VALUE!</v>
      </c>
      <c r="E228" t="e">
        <f t="shared" si="7"/>
        <v>#REF!</v>
      </c>
      <c r="F228" s="19" t="e">
        <f>AX172*1000</f>
        <v>#REF!</v>
      </c>
      <c r="G228">
        <v>4</v>
      </c>
      <c r="I228" t="s">
        <v>78</v>
      </c>
      <c r="J228" s="19" t="e">
        <f>AX113</f>
        <v>#VALUE!</v>
      </c>
      <c r="M228">
        <v>5</v>
      </c>
    </row>
    <row r="229" spans="1:13" ht="17.25">
      <c r="A229" s="30">
        <v>1106</v>
      </c>
      <c r="B229" s="28" t="s">
        <v>136</v>
      </c>
      <c r="C229">
        <f>RENDA!K50*1000</f>
        <v>86.157565382378436</v>
      </c>
      <c r="D229" t="e">
        <f t="shared" si="6"/>
        <v>#VALUE!</v>
      </c>
      <c r="E229" t="e">
        <f t="shared" si="7"/>
        <v>#REF!</v>
      </c>
      <c r="F229" s="19" t="e">
        <f>AY172*1000</f>
        <v>#REF!</v>
      </c>
      <c r="G229">
        <v>6</v>
      </c>
      <c r="I229" t="s">
        <v>72</v>
      </c>
      <c r="J229" s="19" t="e">
        <f>AY113</f>
        <v>#VALUE!</v>
      </c>
      <c r="M229">
        <v>2</v>
      </c>
    </row>
    <row r="230" spans="1:13">
      <c r="A230" s="27">
        <v>1201</v>
      </c>
      <c r="B230" s="29" t="s">
        <v>137</v>
      </c>
      <c r="C230">
        <f>RENDA!K51*1000</f>
        <v>33.764884130325242</v>
      </c>
      <c r="D230" t="e">
        <f t="shared" si="6"/>
        <v>#VALUE!</v>
      </c>
      <c r="E230" t="e">
        <f t="shared" si="7"/>
        <v>#REF!</v>
      </c>
      <c r="F230" s="19" t="e">
        <f>AZ172*1000</f>
        <v>#REF!</v>
      </c>
      <c r="G230">
        <v>1</v>
      </c>
      <c r="I230" t="s">
        <v>73</v>
      </c>
      <c r="J230" s="19" t="e">
        <f>AZ113</f>
        <v>#VALUE!</v>
      </c>
      <c r="M230">
        <v>1</v>
      </c>
    </row>
    <row r="236" spans="1:13">
      <c r="C236" s="20"/>
      <c r="D236" s="20"/>
    </row>
    <row r="237" spans="1:13">
      <c r="A237">
        <v>101</v>
      </c>
      <c r="B237" t="s">
        <v>88</v>
      </c>
      <c r="C237" s="24">
        <v>59.986815487854813</v>
      </c>
      <c r="D237">
        <v>5</v>
      </c>
    </row>
    <row r="238" spans="1:13">
      <c r="A238">
        <v>102</v>
      </c>
      <c r="B238" t="s">
        <v>89</v>
      </c>
      <c r="C238" s="24">
        <v>30.937974987124761</v>
      </c>
      <c r="D238">
        <v>23</v>
      </c>
    </row>
    <row r="239" spans="1:13">
      <c r="A239">
        <v>201</v>
      </c>
      <c r="B239" t="s">
        <v>90</v>
      </c>
      <c r="C239" s="24">
        <v>39.017310845340624</v>
      </c>
      <c r="D239">
        <v>14</v>
      </c>
    </row>
    <row r="240" spans="1:13">
      <c r="A240">
        <v>301</v>
      </c>
      <c r="B240" t="s">
        <v>91</v>
      </c>
      <c r="C240" s="24">
        <v>22.90067230041695</v>
      </c>
      <c r="D240">
        <v>31</v>
      </c>
    </row>
    <row r="241" spans="1:4">
      <c r="A241">
        <v>302</v>
      </c>
      <c r="B241" t="s">
        <v>92</v>
      </c>
      <c r="C241" s="24">
        <v>43.636588474593395</v>
      </c>
      <c r="D241">
        <v>11</v>
      </c>
    </row>
    <row r="242" spans="1:4">
      <c r="A242">
        <v>303</v>
      </c>
      <c r="B242" t="s">
        <v>93</v>
      </c>
      <c r="C242" s="24">
        <v>79.249745116417287</v>
      </c>
      <c r="D242">
        <v>3</v>
      </c>
    </row>
    <row r="243" spans="1:4">
      <c r="A243">
        <v>304</v>
      </c>
      <c r="B243" t="s">
        <v>94</v>
      </c>
      <c r="C243" s="24">
        <v>37.185581691816537</v>
      </c>
      <c r="D243">
        <v>17</v>
      </c>
    </row>
    <row r="244" spans="1:4">
      <c r="A244">
        <v>305</v>
      </c>
      <c r="B244" t="s">
        <v>95</v>
      </c>
      <c r="C244" s="24">
        <v>38.900498116719419</v>
      </c>
      <c r="D244">
        <v>15</v>
      </c>
    </row>
    <row r="245" spans="1:4">
      <c r="A245">
        <v>306</v>
      </c>
      <c r="B245" t="s">
        <v>96</v>
      </c>
      <c r="C245" s="24">
        <v>25.280724563568434</v>
      </c>
      <c r="D245">
        <v>28</v>
      </c>
    </row>
    <row r="246" spans="1:4">
      <c r="A246">
        <v>307</v>
      </c>
      <c r="B246" t="s">
        <v>97</v>
      </c>
      <c r="C246" s="24">
        <v>31.581890735591159</v>
      </c>
      <c r="D246">
        <v>22</v>
      </c>
    </row>
    <row r="247" spans="1:4">
      <c r="A247">
        <v>308</v>
      </c>
      <c r="B247" t="s">
        <v>98</v>
      </c>
      <c r="C247" s="24">
        <v>6.2689413353110126</v>
      </c>
      <c r="D247">
        <v>50</v>
      </c>
    </row>
    <row r="248" spans="1:4">
      <c r="A248">
        <v>309</v>
      </c>
      <c r="B248" t="s">
        <v>99</v>
      </c>
      <c r="C248" s="24">
        <v>42.412629932355728</v>
      </c>
      <c r="D248">
        <v>13</v>
      </c>
    </row>
    <row r="249" spans="1:4">
      <c r="A249">
        <v>310</v>
      </c>
      <c r="B249" t="s">
        <v>100</v>
      </c>
      <c r="C249" s="24">
        <v>11.928664610675733</v>
      </c>
      <c r="D249">
        <v>48</v>
      </c>
    </row>
    <row r="250" spans="1:4">
      <c r="A250">
        <v>311</v>
      </c>
      <c r="B250" t="s">
        <v>101</v>
      </c>
      <c r="C250" s="24">
        <v>10.206516273555918</v>
      </c>
      <c r="D250">
        <v>49</v>
      </c>
    </row>
    <row r="251" spans="1:4" ht="21" customHeight="1">
      <c r="A251">
        <v>312</v>
      </c>
      <c r="B251" t="s">
        <v>102</v>
      </c>
      <c r="C251" s="24">
        <v>28.863735338143858</v>
      </c>
      <c r="D251">
        <v>24</v>
      </c>
    </row>
    <row r="252" spans="1:4">
      <c r="A252">
        <v>313</v>
      </c>
      <c r="B252" t="s">
        <v>103</v>
      </c>
      <c r="C252" s="24">
        <v>15.978697051413585</v>
      </c>
      <c r="D252">
        <v>44</v>
      </c>
    </row>
    <row r="253" spans="1:4">
      <c r="A253">
        <v>314</v>
      </c>
      <c r="B253" t="s">
        <v>104</v>
      </c>
      <c r="C253" s="24">
        <v>28.237141469577757</v>
      </c>
      <c r="D253">
        <v>25</v>
      </c>
    </row>
    <row r="254" spans="1:4">
      <c r="A254">
        <v>315</v>
      </c>
      <c r="B254" t="s">
        <v>105</v>
      </c>
      <c r="C254" s="24">
        <v>21.742626204336023</v>
      </c>
      <c r="D254">
        <v>33</v>
      </c>
    </row>
    <row r="255" spans="1:4">
      <c r="A255">
        <v>316</v>
      </c>
      <c r="B255" t="s">
        <v>106</v>
      </c>
      <c r="C255" s="24">
        <v>18.843785808210246</v>
      </c>
      <c r="D255">
        <v>38</v>
      </c>
    </row>
    <row r="256" spans="1:4">
      <c r="A256">
        <v>317</v>
      </c>
      <c r="B256" t="s">
        <v>107</v>
      </c>
      <c r="C256" s="24">
        <v>20.512647807150735</v>
      </c>
      <c r="D256">
        <v>35</v>
      </c>
    </row>
    <row r="257" spans="1:4">
      <c r="A257">
        <v>318</v>
      </c>
      <c r="B257" t="s">
        <v>108</v>
      </c>
      <c r="C257" s="24">
        <v>20.403633922625414</v>
      </c>
      <c r="D257">
        <v>36</v>
      </c>
    </row>
    <row r="258" spans="1:4">
      <c r="A258">
        <v>319</v>
      </c>
      <c r="B258" t="s">
        <v>109</v>
      </c>
      <c r="C258" s="24">
        <v>35.209493351718919</v>
      </c>
      <c r="D258">
        <v>20</v>
      </c>
    </row>
    <row r="259" spans="1:4">
      <c r="A259">
        <v>320</v>
      </c>
      <c r="B259" t="s">
        <v>110</v>
      </c>
      <c r="C259" s="24">
        <v>14.394686752697739</v>
      </c>
      <c r="D259">
        <v>45</v>
      </c>
    </row>
    <row r="260" spans="1:4">
      <c r="A260">
        <v>321</v>
      </c>
      <c r="B260" t="s">
        <v>111</v>
      </c>
      <c r="C260" s="24">
        <v>25.937780262628522</v>
      </c>
      <c r="D260">
        <v>27</v>
      </c>
    </row>
    <row r="261" spans="1:4">
      <c r="A261">
        <v>322</v>
      </c>
      <c r="B261" t="s">
        <v>112</v>
      </c>
      <c r="C261" s="24">
        <v>22.637463486238225</v>
      </c>
      <c r="D261">
        <v>32</v>
      </c>
    </row>
    <row r="262" spans="1:4">
      <c r="A262">
        <v>323</v>
      </c>
      <c r="B262" t="s">
        <v>113</v>
      </c>
      <c r="C262" s="24">
        <v>16.630706352662909</v>
      </c>
      <c r="D262">
        <v>42</v>
      </c>
    </row>
    <row r="263" spans="1:4">
      <c r="A263">
        <v>324</v>
      </c>
      <c r="B263" t="s">
        <v>114</v>
      </c>
      <c r="C263" s="24">
        <v>17.77897494883609</v>
      </c>
      <c r="D263">
        <v>39</v>
      </c>
    </row>
    <row r="264" spans="1:4">
      <c r="A264">
        <v>325</v>
      </c>
      <c r="B264" t="s">
        <v>115</v>
      </c>
      <c r="C264" s="24">
        <v>16.990394120133985</v>
      </c>
      <c r="D264">
        <v>41</v>
      </c>
    </row>
    <row r="265" spans="1:4">
      <c r="A265">
        <v>326</v>
      </c>
      <c r="B265" t="s">
        <v>116</v>
      </c>
      <c r="C265" s="24">
        <v>20.025177977650731</v>
      </c>
      <c r="D265">
        <v>37</v>
      </c>
    </row>
    <row r="266" spans="1:4">
      <c r="A266">
        <v>327</v>
      </c>
      <c r="B266" t="s">
        <v>117</v>
      </c>
      <c r="C266" s="24">
        <v>17.410882409026165</v>
      </c>
      <c r="D266">
        <v>40</v>
      </c>
    </row>
    <row r="267" spans="1:4">
      <c r="A267">
        <v>328</v>
      </c>
      <c r="B267" t="s">
        <v>118</v>
      </c>
      <c r="C267" s="24">
        <v>24.18707815221574</v>
      </c>
      <c r="D267">
        <v>30</v>
      </c>
    </row>
    <row r="268" spans="1:4">
      <c r="A268">
        <v>329</v>
      </c>
      <c r="B268" t="s">
        <v>119</v>
      </c>
      <c r="C268" s="24">
        <v>12.860606835820985</v>
      </c>
      <c r="D268">
        <v>47</v>
      </c>
    </row>
    <row r="269" spans="1:4">
      <c r="A269">
        <v>330</v>
      </c>
      <c r="B269" t="s">
        <v>120</v>
      </c>
      <c r="C269" s="24">
        <v>13.243064396594065</v>
      </c>
      <c r="D269">
        <v>46</v>
      </c>
    </row>
    <row r="270" spans="1:4">
      <c r="A270">
        <v>331</v>
      </c>
      <c r="B270" t="s">
        <v>121</v>
      </c>
      <c r="C270" s="24">
        <v>16.30000441734132</v>
      </c>
      <c r="D270">
        <v>43</v>
      </c>
    </row>
    <row r="271" spans="1:4">
      <c r="A271">
        <v>332</v>
      </c>
      <c r="B271" t="s">
        <v>122</v>
      </c>
      <c r="C271" s="24">
        <v>37.986024124089155</v>
      </c>
      <c r="D271">
        <v>16</v>
      </c>
    </row>
    <row r="272" spans="1:4">
      <c r="A272">
        <v>333</v>
      </c>
      <c r="B272" t="s">
        <v>123</v>
      </c>
      <c r="C272" s="24">
        <v>36.975122507874865</v>
      </c>
      <c r="D272">
        <v>19</v>
      </c>
    </row>
    <row r="273" spans="1:4">
      <c r="A273">
        <v>334</v>
      </c>
      <c r="B273" t="s">
        <v>124</v>
      </c>
      <c r="C273" s="24">
        <v>20.803548993318973</v>
      </c>
      <c r="D273">
        <v>34</v>
      </c>
    </row>
    <row r="274" spans="1:4">
      <c r="A274">
        <v>401</v>
      </c>
      <c r="B274" t="s">
        <v>125</v>
      </c>
      <c r="C274" s="24">
        <v>51.05783808847999</v>
      </c>
      <c r="D274">
        <v>9</v>
      </c>
    </row>
    <row r="275" spans="1:4">
      <c r="A275">
        <v>501</v>
      </c>
      <c r="B275" t="s">
        <v>126</v>
      </c>
      <c r="C275" s="24">
        <v>46.256124941307277</v>
      </c>
      <c r="D275">
        <v>10</v>
      </c>
    </row>
    <row r="276" spans="1:4">
      <c r="A276">
        <v>601</v>
      </c>
      <c r="B276" t="s">
        <v>127</v>
      </c>
      <c r="C276" s="24">
        <v>34.290355482438102</v>
      </c>
      <c r="D276">
        <v>21</v>
      </c>
    </row>
    <row r="277" spans="1:4">
      <c r="A277">
        <v>701</v>
      </c>
      <c r="B277" t="s">
        <v>128</v>
      </c>
      <c r="C277" s="24">
        <v>37.052640204073533</v>
      </c>
      <c r="D277">
        <v>18</v>
      </c>
    </row>
    <row r="278" spans="1:4">
      <c r="A278">
        <v>801</v>
      </c>
      <c r="B278" t="s">
        <v>129</v>
      </c>
      <c r="C278" s="24">
        <v>27.049387350344929</v>
      </c>
      <c r="D278">
        <v>26</v>
      </c>
    </row>
    <row r="279" spans="1:4">
      <c r="A279">
        <v>901</v>
      </c>
      <c r="B279" t="s">
        <v>130</v>
      </c>
      <c r="C279" s="24">
        <v>24.377876463245283</v>
      </c>
      <c r="D279">
        <v>29</v>
      </c>
    </row>
    <row r="280" spans="1:4">
      <c r="A280">
        <v>1001</v>
      </c>
      <c r="B280" t="s">
        <v>131</v>
      </c>
      <c r="C280" s="24">
        <v>42.983535186490236</v>
      </c>
      <c r="D280">
        <v>12</v>
      </c>
    </row>
    <row r="281" spans="1:4">
      <c r="A281">
        <v>1101</v>
      </c>
      <c r="B281" t="s">
        <v>132</v>
      </c>
      <c r="C281" s="24">
        <v>53.915407284989286</v>
      </c>
      <c r="D281">
        <v>7</v>
      </c>
    </row>
    <row r="282" spans="1:4">
      <c r="A282">
        <v>1102</v>
      </c>
      <c r="B282" t="s">
        <v>133</v>
      </c>
      <c r="C282" s="24">
        <v>51.417402359768289</v>
      </c>
      <c r="D282">
        <v>8</v>
      </c>
    </row>
    <row r="283" spans="1:4">
      <c r="A283">
        <v>1103</v>
      </c>
      <c r="B283" t="s">
        <v>134</v>
      </c>
      <c r="C283" s="24">
        <v>110.7091458885272</v>
      </c>
      <c r="D283">
        <v>2</v>
      </c>
    </row>
    <row r="284" spans="1:4">
      <c r="A284">
        <v>1103</v>
      </c>
      <c r="B284" t="s">
        <v>135</v>
      </c>
      <c r="C284" s="24">
        <v>61.170152702007123</v>
      </c>
      <c r="D284">
        <v>4</v>
      </c>
    </row>
    <row r="285" spans="1:4">
      <c r="A285">
        <v>1106</v>
      </c>
      <c r="B285" t="s">
        <v>136</v>
      </c>
      <c r="C285" s="24">
        <v>57.209994286311499</v>
      </c>
      <c r="D285">
        <v>6</v>
      </c>
    </row>
    <row r="286" spans="1:4">
      <c r="A286">
        <v>1201</v>
      </c>
      <c r="B286" t="s">
        <v>137</v>
      </c>
      <c r="C286" s="24">
        <v>292.66752080333049</v>
      </c>
      <c r="D286">
        <v>1</v>
      </c>
    </row>
    <row r="290" spans="1:7" ht="15.75">
      <c r="A290" s="164" t="s">
        <v>192</v>
      </c>
      <c r="B290" s="164"/>
      <c r="C290" s="164"/>
      <c r="D290" s="164"/>
      <c r="E290" s="164"/>
      <c r="F290" s="164"/>
      <c r="G290" s="164"/>
    </row>
    <row r="291" spans="1:7" ht="16.5" thickBot="1">
      <c r="A291" s="165" t="s">
        <v>193</v>
      </c>
      <c r="B291" s="165"/>
      <c r="C291" s="165"/>
      <c r="D291" s="165"/>
      <c r="E291" s="165"/>
      <c r="F291" s="165"/>
      <c r="G291" s="165"/>
    </row>
    <row r="292" spans="1:7" ht="13.5" thickBot="1">
      <c r="A292" s="46" t="s">
        <v>194</v>
      </c>
      <c r="B292" s="46" t="s">
        <v>195</v>
      </c>
      <c r="C292" s="47" t="s">
        <v>142</v>
      </c>
      <c r="D292" s="47" t="s">
        <v>138</v>
      </c>
      <c r="E292" s="47" t="s">
        <v>139</v>
      </c>
      <c r="F292" s="47" t="s">
        <v>140</v>
      </c>
      <c r="G292" s="47" t="s">
        <v>141</v>
      </c>
    </row>
    <row r="293" spans="1:7">
      <c r="A293" s="48">
        <v>101</v>
      </c>
      <c r="B293" s="49" t="s">
        <v>145</v>
      </c>
      <c r="C293" s="44">
        <v>29.375616068737703</v>
      </c>
      <c r="D293" s="44">
        <v>6.1698020388584318</v>
      </c>
      <c r="E293" s="44">
        <v>12.812254097749154</v>
      </c>
      <c r="F293" s="44">
        <v>48.357672205345288</v>
      </c>
      <c r="G293" s="44"/>
    </row>
    <row r="294" spans="1:7">
      <c r="A294" s="48">
        <v>102</v>
      </c>
      <c r="B294" s="49" t="s">
        <v>146</v>
      </c>
      <c r="C294" s="44">
        <v>30.44259317442204</v>
      </c>
      <c r="D294" s="44">
        <v>16.333739872923349</v>
      </c>
      <c r="E294" s="44">
        <v>13.210482440509423</v>
      </c>
      <c r="F294" s="44">
        <v>59.986815487854813</v>
      </c>
      <c r="G294" s="44"/>
    </row>
    <row r="295" spans="1:7">
      <c r="A295" s="48">
        <v>201</v>
      </c>
      <c r="B295" s="49" t="s">
        <v>90</v>
      </c>
      <c r="C295" s="44">
        <v>9.66463282938928</v>
      </c>
      <c r="D295" s="44">
        <v>7.8162451663210959</v>
      </c>
      <c r="E295" s="44">
        <v>13.457096991414385</v>
      </c>
      <c r="F295" s="44">
        <v>30.937974987124761</v>
      </c>
      <c r="G295" s="44"/>
    </row>
    <row r="296" spans="1:7">
      <c r="A296" s="48">
        <v>301</v>
      </c>
      <c r="B296" s="49" t="s">
        <v>147</v>
      </c>
      <c r="C296" s="44">
        <v>4.6531544291877509</v>
      </c>
      <c r="D296" s="44">
        <v>22.399047874101434</v>
      </c>
      <c r="E296" s="44">
        <v>11.965108542051439</v>
      </c>
      <c r="F296" s="44">
        <v>39.017310845340624</v>
      </c>
      <c r="G296" s="44"/>
    </row>
    <row r="297" spans="1:7">
      <c r="A297" s="48">
        <v>302</v>
      </c>
      <c r="B297" s="49" t="s">
        <v>148</v>
      </c>
      <c r="C297" s="44">
        <v>1.3125936487583736</v>
      </c>
      <c r="D297" s="44">
        <v>7.2041392321880293</v>
      </c>
      <c r="E297" s="44">
        <v>14.383939419470547</v>
      </c>
      <c r="F297" s="44">
        <v>22.90067230041695</v>
      </c>
      <c r="G297" s="44"/>
    </row>
    <row r="298" spans="1:7">
      <c r="A298" s="48">
        <v>303</v>
      </c>
      <c r="B298" s="49" t="s">
        <v>149</v>
      </c>
      <c r="C298" s="44">
        <v>25.17195818970173</v>
      </c>
      <c r="D298" s="44">
        <v>9.5256445524801272</v>
      </c>
      <c r="E298" s="44">
        <v>8.9389857324115383</v>
      </c>
      <c r="F298" s="44">
        <v>43.636588474593395</v>
      </c>
      <c r="G298" s="44"/>
    </row>
    <row r="299" spans="1:7">
      <c r="A299" s="48">
        <v>304</v>
      </c>
      <c r="B299" s="49" t="s">
        <v>150</v>
      </c>
      <c r="C299" s="44">
        <v>62.341190502842743</v>
      </c>
      <c r="D299" s="44">
        <v>6.6110382172877493</v>
      </c>
      <c r="E299" s="44">
        <v>10.297516396286795</v>
      </c>
      <c r="F299" s="44">
        <v>79.249745116417287</v>
      </c>
      <c r="G299" s="44"/>
    </row>
    <row r="300" spans="1:7">
      <c r="A300" s="48">
        <v>305</v>
      </c>
      <c r="B300" s="49" t="s">
        <v>151</v>
      </c>
      <c r="C300" s="44">
        <v>17.320513477237373</v>
      </c>
      <c r="D300" s="44">
        <v>11.724804858490341</v>
      </c>
      <c r="E300" s="44">
        <v>8.1402633560888233</v>
      </c>
      <c r="F300" s="44">
        <v>37.185581691816537</v>
      </c>
      <c r="G300" s="44"/>
    </row>
    <row r="301" spans="1:7">
      <c r="A301" s="48">
        <v>306</v>
      </c>
      <c r="B301" s="49" t="s">
        <v>152</v>
      </c>
      <c r="C301" s="44">
        <v>11.657698836797106</v>
      </c>
      <c r="D301" s="44">
        <v>14.796157342176222</v>
      </c>
      <c r="E301" s="44">
        <v>12.44664193774609</v>
      </c>
      <c r="F301" s="44">
        <v>38.900498116719419</v>
      </c>
      <c r="G301" s="44"/>
    </row>
    <row r="302" spans="1:7">
      <c r="A302" s="48">
        <v>307</v>
      </c>
      <c r="B302" s="49" t="s">
        <v>153</v>
      </c>
      <c r="C302" s="44">
        <v>5.188195137250017</v>
      </c>
      <c r="D302" s="44">
        <v>8.8524584344582848</v>
      </c>
      <c r="E302" s="44">
        <v>11.240070991860133</v>
      </c>
      <c r="F302" s="44">
        <v>25.280724563568434</v>
      </c>
      <c r="G302" s="44"/>
    </row>
    <row r="303" spans="1:7">
      <c r="A303" s="48">
        <v>308</v>
      </c>
      <c r="B303" s="49" t="s">
        <v>154</v>
      </c>
      <c r="C303" s="44">
        <v>11.434446922349533</v>
      </c>
      <c r="D303" s="44">
        <v>5.9983338839063052</v>
      </c>
      <c r="E303" s="44">
        <v>14.149109929335321</v>
      </c>
      <c r="F303" s="44">
        <v>31.581890735591159</v>
      </c>
      <c r="G303" s="44"/>
    </row>
    <row r="304" spans="1:7">
      <c r="A304" s="48">
        <v>309</v>
      </c>
      <c r="B304" s="49" t="s">
        <v>155</v>
      </c>
      <c r="C304" s="44">
        <v>6.4509930994677112E-2</v>
      </c>
      <c r="D304" s="44">
        <v>3.631941862385645</v>
      </c>
      <c r="E304" s="44">
        <v>2.5724895419306906</v>
      </c>
      <c r="F304" s="44">
        <v>6.2689413353110126</v>
      </c>
      <c r="G304" s="44"/>
    </row>
    <row r="305" spans="1:7">
      <c r="A305" s="48">
        <v>310</v>
      </c>
      <c r="B305" s="49" t="s">
        <v>156</v>
      </c>
      <c r="C305" s="44">
        <v>9.2370044928434378</v>
      </c>
      <c r="D305" s="44">
        <v>19.831438062683766</v>
      </c>
      <c r="E305" s="44">
        <v>13.344187376828522</v>
      </c>
      <c r="F305" s="44">
        <v>42.412629932355728</v>
      </c>
      <c r="G305" s="44"/>
    </row>
    <row r="306" spans="1:7">
      <c r="A306" s="48">
        <v>311</v>
      </c>
      <c r="B306" s="49" t="s">
        <v>157</v>
      </c>
      <c r="C306" s="44">
        <v>0.96050961051364692</v>
      </c>
      <c r="D306" s="44">
        <v>5.2206374011380676</v>
      </c>
      <c r="E306" s="44">
        <v>5.747517599024019</v>
      </c>
      <c r="F306" s="44">
        <v>11.928664610675733</v>
      </c>
      <c r="G306" s="44"/>
    </row>
    <row r="307" spans="1:7">
      <c r="A307" s="48">
        <v>312</v>
      </c>
      <c r="B307" s="49" t="s">
        <v>158</v>
      </c>
      <c r="C307" s="44">
        <v>1.6148547685495636</v>
      </c>
      <c r="D307" s="44">
        <v>3.4628500520969023</v>
      </c>
      <c r="E307" s="44">
        <v>5.128811452909452</v>
      </c>
      <c r="F307" s="44">
        <v>10.206516273555918</v>
      </c>
      <c r="G307" s="44"/>
    </row>
    <row r="308" spans="1:7">
      <c r="A308" s="48">
        <v>313</v>
      </c>
      <c r="B308" s="49" t="s">
        <v>159</v>
      </c>
      <c r="C308" s="44">
        <v>7.8604363246182229</v>
      </c>
      <c r="D308" s="44">
        <v>7.8779560478347248</v>
      </c>
      <c r="E308" s="44">
        <v>13.12534296569091</v>
      </c>
      <c r="F308" s="44">
        <v>28.863735338143858</v>
      </c>
      <c r="G308" s="44"/>
    </row>
    <row r="309" spans="1:7">
      <c r="A309" s="48">
        <v>314</v>
      </c>
      <c r="B309" s="49" t="s">
        <v>160</v>
      </c>
      <c r="C309" s="44">
        <v>1.4151069142143851</v>
      </c>
      <c r="D309" s="44">
        <v>7.4242786435480541</v>
      </c>
      <c r="E309" s="44">
        <v>7.1393114936511459</v>
      </c>
      <c r="F309" s="44">
        <v>15.978697051413585</v>
      </c>
      <c r="G309" s="44"/>
    </row>
    <row r="310" spans="1:7">
      <c r="A310" s="48">
        <v>315</v>
      </c>
      <c r="B310" s="49" t="s">
        <v>161</v>
      </c>
      <c r="C310" s="44">
        <v>9.0601628502535334</v>
      </c>
      <c r="D310" s="44">
        <v>10.509338100488467</v>
      </c>
      <c r="E310" s="44">
        <v>8.667640518835757</v>
      </c>
      <c r="F310" s="44">
        <v>28.237141469577757</v>
      </c>
      <c r="G310" s="44"/>
    </row>
    <row r="311" spans="1:7">
      <c r="A311" s="48">
        <v>316</v>
      </c>
      <c r="B311" s="49" t="s">
        <v>162</v>
      </c>
      <c r="C311" s="44">
        <v>7.867348214530324</v>
      </c>
      <c r="D311" s="44">
        <v>6.213448563555346</v>
      </c>
      <c r="E311" s="44">
        <v>7.6618294262503532</v>
      </c>
      <c r="F311" s="44">
        <v>21.742626204336023</v>
      </c>
      <c r="G311" s="44"/>
    </row>
    <row r="312" spans="1:7">
      <c r="A312" s="48">
        <v>317</v>
      </c>
      <c r="B312" s="49" t="s">
        <v>163</v>
      </c>
      <c r="C312" s="44">
        <v>3.8038148932939215</v>
      </c>
      <c r="D312" s="44">
        <v>5.1620001057588247</v>
      </c>
      <c r="E312" s="44">
        <v>9.8779708091574996</v>
      </c>
      <c r="F312" s="44">
        <v>18.843785808210246</v>
      </c>
      <c r="G312" s="44"/>
    </row>
    <row r="313" spans="1:7">
      <c r="A313" s="48">
        <v>318</v>
      </c>
      <c r="B313" s="49" t="s">
        <v>164</v>
      </c>
      <c r="C313" s="44">
        <v>8.5579298468167959</v>
      </c>
      <c r="D313" s="44">
        <v>4.0058265915255866</v>
      </c>
      <c r="E313" s="44">
        <v>7.9488913688083525</v>
      </c>
      <c r="F313" s="44">
        <v>20.512647807150735</v>
      </c>
      <c r="G313" s="44"/>
    </row>
    <row r="314" spans="1:7">
      <c r="A314" s="48">
        <v>319</v>
      </c>
      <c r="B314" s="49" t="s">
        <v>165</v>
      </c>
      <c r="C314" s="44">
        <v>1.3808900437807869</v>
      </c>
      <c r="D314" s="44">
        <v>4.9461329278822186</v>
      </c>
      <c r="E314" s="44">
        <v>14.076610950962408</v>
      </c>
      <c r="F314" s="44">
        <v>20.403633922625414</v>
      </c>
      <c r="G314" s="44"/>
    </row>
    <row r="315" spans="1:7">
      <c r="A315" s="48">
        <v>320</v>
      </c>
      <c r="B315" s="49" t="s">
        <v>166</v>
      </c>
      <c r="C315" s="44">
        <v>17.151052086292403</v>
      </c>
      <c r="D315" s="44">
        <v>6.177182434932309</v>
      </c>
      <c r="E315" s="44">
        <v>11.881258830494208</v>
      </c>
      <c r="F315" s="44">
        <v>35.209493351718919</v>
      </c>
      <c r="G315" s="44"/>
    </row>
    <row r="316" spans="1:7">
      <c r="A316" s="48">
        <v>321</v>
      </c>
      <c r="B316" s="49" t="s">
        <v>167</v>
      </c>
      <c r="C316" s="44">
        <v>1.4703676366865441</v>
      </c>
      <c r="D316" s="44">
        <v>3.7653344744367443</v>
      </c>
      <c r="E316" s="44">
        <v>9.1589846415744507</v>
      </c>
      <c r="F316" s="44">
        <v>14.394686752697739</v>
      </c>
      <c r="G316" s="44"/>
    </row>
    <row r="317" spans="1:7">
      <c r="A317" s="48">
        <v>322</v>
      </c>
      <c r="B317" s="49" t="s">
        <v>168</v>
      </c>
      <c r="C317" s="44">
        <v>14.862975726404343</v>
      </c>
      <c r="D317" s="44">
        <v>3.9912299088338621</v>
      </c>
      <c r="E317" s="44">
        <v>7.0835746273903162</v>
      </c>
      <c r="F317" s="44">
        <v>25.937780262628522</v>
      </c>
      <c r="G317" s="44"/>
    </row>
    <row r="318" spans="1:7">
      <c r="A318" s="48">
        <v>323</v>
      </c>
      <c r="B318" s="49" t="s">
        <v>169</v>
      </c>
      <c r="C318" s="44">
        <v>10.763950394551944</v>
      </c>
      <c r="D318" s="44">
        <v>3.5308297945530303</v>
      </c>
      <c r="E318" s="44">
        <v>8.3426832971332505</v>
      </c>
      <c r="F318" s="44">
        <v>22.637463486238225</v>
      </c>
      <c r="G318" s="44"/>
    </row>
    <row r="319" spans="1:7">
      <c r="A319" s="48">
        <v>324</v>
      </c>
      <c r="B319" s="49" t="s">
        <v>170</v>
      </c>
      <c r="C319" s="44">
        <v>4.181644013379092</v>
      </c>
      <c r="D319" s="44">
        <v>3.7947422160863375</v>
      </c>
      <c r="E319" s="44">
        <v>8.6543201231974791</v>
      </c>
      <c r="F319" s="44">
        <v>16.630706352662909</v>
      </c>
      <c r="G319" s="44"/>
    </row>
    <row r="320" spans="1:7">
      <c r="A320" s="48">
        <v>325</v>
      </c>
      <c r="B320" s="49" t="s">
        <v>171</v>
      </c>
      <c r="C320" s="44">
        <v>4.0618096418940945</v>
      </c>
      <c r="D320" s="44">
        <v>5.4656517696405329</v>
      </c>
      <c r="E320" s="44">
        <v>8.251513537301463</v>
      </c>
      <c r="F320" s="44">
        <v>17.77897494883609</v>
      </c>
      <c r="G320" s="44"/>
    </row>
    <row r="321" spans="1:7">
      <c r="A321" s="48">
        <v>326</v>
      </c>
      <c r="B321" s="49" t="s">
        <v>172</v>
      </c>
      <c r="C321" s="44">
        <v>2.6353103028026075</v>
      </c>
      <c r="D321" s="44">
        <v>6.6530268141729154</v>
      </c>
      <c r="E321" s="44">
        <v>7.7020570031584619</v>
      </c>
      <c r="F321" s="44">
        <v>16.990394120133985</v>
      </c>
      <c r="G321" s="44"/>
    </row>
    <row r="322" spans="1:7">
      <c r="A322" s="48">
        <v>327</v>
      </c>
      <c r="B322" s="49" t="s">
        <v>173</v>
      </c>
      <c r="C322" s="44">
        <v>7.469179541398721</v>
      </c>
      <c r="D322" s="44">
        <v>4.9499502103618314</v>
      </c>
      <c r="E322" s="44">
        <v>7.6060482258901789</v>
      </c>
      <c r="F322" s="44">
        <v>20.025177977650731</v>
      </c>
      <c r="G322" s="44"/>
    </row>
    <row r="323" spans="1:7">
      <c r="A323" s="48">
        <v>328</v>
      </c>
      <c r="B323" s="49" t="s">
        <v>174</v>
      </c>
      <c r="C323" s="44">
        <v>2.3124000057321026</v>
      </c>
      <c r="D323" s="44">
        <v>5.9789524231393667</v>
      </c>
      <c r="E323" s="44">
        <v>9.1195299801546952</v>
      </c>
      <c r="F323" s="44">
        <v>17.410882409026165</v>
      </c>
      <c r="G323" s="44"/>
    </row>
    <row r="324" spans="1:7">
      <c r="A324" s="48">
        <v>329</v>
      </c>
      <c r="B324" s="49" t="s">
        <v>175</v>
      </c>
      <c r="C324" s="44">
        <v>8.1532199201086808</v>
      </c>
      <c r="D324" s="44">
        <v>3.038892324286051</v>
      </c>
      <c r="E324" s="44">
        <v>12.994965907821008</v>
      </c>
      <c r="F324" s="44">
        <v>24.18707815221574</v>
      </c>
      <c r="G324" s="44"/>
    </row>
    <row r="325" spans="1:7">
      <c r="A325" s="48">
        <v>330</v>
      </c>
      <c r="B325" s="49" t="s">
        <v>176</v>
      </c>
      <c r="C325" s="44">
        <v>0.71692139326122273</v>
      </c>
      <c r="D325" s="44">
        <v>5.8467697185905134</v>
      </c>
      <c r="E325" s="44">
        <v>6.2969157239692484</v>
      </c>
      <c r="F325" s="44">
        <v>12.860606835820985</v>
      </c>
      <c r="G325" s="44"/>
    </row>
    <row r="326" spans="1:7">
      <c r="A326" s="48">
        <v>331</v>
      </c>
      <c r="B326" s="49" t="s">
        <v>177</v>
      </c>
      <c r="C326" s="44">
        <v>1.8721872321930455</v>
      </c>
      <c r="D326" s="44">
        <v>5.7024251493852622</v>
      </c>
      <c r="E326" s="44">
        <v>5.6684520150157569</v>
      </c>
      <c r="F326" s="44">
        <v>13.243064396594065</v>
      </c>
      <c r="G326" s="44"/>
    </row>
    <row r="327" spans="1:7">
      <c r="A327" s="48">
        <v>332</v>
      </c>
      <c r="B327" s="49" t="s">
        <v>178</v>
      </c>
      <c r="C327" s="44">
        <v>4.8827651827481215</v>
      </c>
      <c r="D327" s="44">
        <v>3.7368108092771148</v>
      </c>
      <c r="E327" s="44">
        <v>7.6804284253160837</v>
      </c>
      <c r="F327" s="44">
        <v>16.30000441734132</v>
      </c>
      <c r="G327" s="44"/>
    </row>
    <row r="328" spans="1:7">
      <c r="A328" s="48">
        <v>333</v>
      </c>
      <c r="B328" s="49" t="s">
        <v>179</v>
      </c>
      <c r="C328" s="44">
        <v>22.70888958508873</v>
      </c>
      <c r="D328" s="44">
        <v>4.1613525734948382</v>
      </c>
      <c r="E328" s="44">
        <v>11.115781965505587</v>
      </c>
      <c r="F328" s="44">
        <v>37.986024124089155</v>
      </c>
      <c r="G328" s="44"/>
    </row>
    <row r="329" spans="1:7">
      <c r="A329" s="48">
        <v>334</v>
      </c>
      <c r="B329" s="49" t="s">
        <v>180</v>
      </c>
      <c r="C329" s="44">
        <v>17.764838522067325</v>
      </c>
      <c r="D329" s="44">
        <v>9.3846433022321492</v>
      </c>
      <c r="E329" s="44">
        <v>9.82564068357539</v>
      </c>
      <c r="F329" s="44">
        <v>36.975122507874865</v>
      </c>
      <c r="G329" s="44"/>
    </row>
    <row r="330" spans="1:7" ht="24">
      <c r="A330" s="48">
        <v>401</v>
      </c>
      <c r="B330" s="49" t="s">
        <v>181</v>
      </c>
      <c r="C330" s="44">
        <v>2.6211707373699702</v>
      </c>
      <c r="D330" s="44">
        <v>2.6934405001782378</v>
      </c>
      <c r="E330" s="44">
        <v>15.488937755770765</v>
      </c>
      <c r="F330" s="44">
        <v>20.803548993318973</v>
      </c>
      <c r="G330" s="44"/>
    </row>
    <row r="331" spans="1:7">
      <c r="A331" s="48">
        <v>501</v>
      </c>
      <c r="B331" s="49" t="s">
        <v>182</v>
      </c>
      <c r="C331" s="44">
        <v>31.015049939898294</v>
      </c>
      <c r="D331" s="44">
        <v>6.1713697547042692</v>
      </c>
      <c r="E331" s="44">
        <v>13.871418393877427</v>
      </c>
      <c r="F331" s="44">
        <v>51.05783808847999</v>
      </c>
      <c r="G331" s="44"/>
    </row>
    <row r="332" spans="1:7">
      <c r="A332" s="48">
        <v>601</v>
      </c>
      <c r="B332" s="49" t="s">
        <v>127</v>
      </c>
      <c r="C332" s="44">
        <v>23.822544847639573</v>
      </c>
      <c r="D332" s="44">
        <v>4.9432293446706446</v>
      </c>
      <c r="E332" s="44">
        <v>17.490350748997059</v>
      </c>
      <c r="F332" s="44">
        <v>46.256124941307277</v>
      </c>
      <c r="G332" s="44"/>
    </row>
    <row r="333" spans="1:7">
      <c r="A333" s="48">
        <v>701</v>
      </c>
      <c r="B333" s="49" t="s">
        <v>183</v>
      </c>
      <c r="C333" s="44">
        <v>14.903885997662384</v>
      </c>
      <c r="D333" s="44">
        <v>6.0326573096394842</v>
      </c>
      <c r="E333" s="44">
        <v>13.353812175136234</v>
      </c>
      <c r="F333" s="44">
        <v>34.290355482438102</v>
      </c>
      <c r="G333" s="44"/>
    </row>
    <row r="334" spans="1:7">
      <c r="A334" s="48">
        <v>801</v>
      </c>
      <c r="B334" s="49" t="s">
        <v>184</v>
      </c>
      <c r="C334" s="44">
        <v>12.494381074999756</v>
      </c>
      <c r="D334" s="44">
        <v>8.5495872376011075</v>
      </c>
      <c r="E334" s="44">
        <v>16.00867189147267</v>
      </c>
      <c r="F334" s="44">
        <v>37.052640204073533</v>
      </c>
      <c r="G334" s="44"/>
    </row>
    <row r="335" spans="1:7" ht="24">
      <c r="A335" s="48">
        <v>901</v>
      </c>
      <c r="B335" s="49" t="s">
        <v>185</v>
      </c>
      <c r="C335" s="44">
        <v>3.178774461920872</v>
      </c>
      <c r="D335" s="44">
        <v>6.1318179671419202</v>
      </c>
      <c r="E335" s="44">
        <v>17.738794921282135</v>
      </c>
      <c r="F335" s="44">
        <v>27.049387350344929</v>
      </c>
      <c r="G335" s="44"/>
    </row>
    <row r="336" spans="1:7">
      <c r="A336" s="48">
        <v>1001</v>
      </c>
      <c r="B336" s="49" t="s">
        <v>186</v>
      </c>
      <c r="C336" s="44">
        <v>3.6092810309368377</v>
      </c>
      <c r="D336" s="44">
        <v>1.4523891442126948</v>
      </c>
      <c r="E336" s="44">
        <v>19.316206288095749</v>
      </c>
      <c r="F336" s="44">
        <v>24.377876463245283</v>
      </c>
      <c r="G336" s="44"/>
    </row>
    <row r="337" spans="1:7">
      <c r="A337" s="48">
        <v>1101</v>
      </c>
      <c r="B337" s="49" t="s">
        <v>187</v>
      </c>
      <c r="C337" s="44">
        <v>26.103173181300715</v>
      </c>
      <c r="D337" s="44">
        <v>1.7868539792287521</v>
      </c>
      <c r="E337" s="44">
        <v>15.093508025960769</v>
      </c>
      <c r="F337" s="44">
        <v>42.983535186490236</v>
      </c>
      <c r="G337" s="44"/>
    </row>
    <row r="338" spans="1:7">
      <c r="A338" s="48">
        <v>1102</v>
      </c>
      <c r="B338" s="49" t="s">
        <v>188</v>
      </c>
      <c r="C338" s="44">
        <v>30.522164829441579</v>
      </c>
      <c r="D338" s="44">
        <v>9.5832776579326122</v>
      </c>
      <c r="E338" s="44">
        <v>13.809964797615095</v>
      </c>
      <c r="F338" s="44">
        <v>53.915407284989286</v>
      </c>
      <c r="G338" s="44"/>
    </row>
    <row r="339" spans="1:7">
      <c r="A339" s="48">
        <v>1103</v>
      </c>
      <c r="B339" s="49" t="s">
        <v>189</v>
      </c>
      <c r="C339" s="44">
        <v>29.38107361010389</v>
      </c>
      <c r="D339" s="44">
        <v>4.8010647614029409</v>
      </c>
      <c r="E339" s="44">
        <v>17.235263988261458</v>
      </c>
      <c r="F339" s="44">
        <v>51.417402359768289</v>
      </c>
      <c r="G339" s="44"/>
    </row>
    <row r="340" spans="1:7">
      <c r="A340" s="48">
        <v>1103</v>
      </c>
      <c r="B340" s="49" t="s">
        <v>190</v>
      </c>
      <c r="C340" s="44">
        <v>37.569788374966329</v>
      </c>
      <c r="D340" s="44">
        <v>7.8109679835277745</v>
      </c>
      <c r="E340" s="44">
        <v>15.789396343513019</v>
      </c>
      <c r="F340" s="44">
        <v>61.170152702007123</v>
      </c>
      <c r="G340" s="44"/>
    </row>
    <row r="341" spans="1:7">
      <c r="A341" s="48">
        <v>1106</v>
      </c>
      <c r="B341" s="49" t="s">
        <v>191</v>
      </c>
      <c r="C341" s="44">
        <v>86.157565382378436</v>
      </c>
      <c r="D341" s="44">
        <v>8.2483885974033626</v>
      </c>
      <c r="E341" s="44">
        <v>16.303191908745404</v>
      </c>
      <c r="F341" s="44">
        <v>110.7091458885272</v>
      </c>
      <c r="G341" s="44"/>
    </row>
    <row r="342" spans="1:7" ht="13.5" thickBot="1">
      <c r="A342" s="50">
        <v>1201</v>
      </c>
      <c r="B342" s="51" t="s">
        <v>137</v>
      </c>
      <c r="C342" s="44">
        <v>33.764884130325242</v>
      </c>
      <c r="D342" s="44">
        <v>6.2201558601803697</v>
      </c>
      <c r="E342" s="44">
        <v>17.224954295805887</v>
      </c>
      <c r="F342" s="44">
        <v>57.209994286311499</v>
      </c>
      <c r="G342" s="44"/>
    </row>
    <row r="343" spans="1:7">
      <c r="A343" s="166" t="s">
        <v>196</v>
      </c>
      <c r="B343" s="166"/>
      <c r="C343" s="166"/>
      <c r="D343" s="166"/>
      <c r="E343" s="166"/>
      <c r="F343" s="166"/>
      <c r="G343" s="166"/>
    </row>
  </sheetData>
  <autoFilter ref="A236:D236">
    <sortState ref="A237:D286">
      <sortCondition ref="A236"/>
    </sortState>
  </autoFilter>
  <mergeCells count="3">
    <mergeCell ref="A290:G290"/>
    <mergeCell ref="A291:G291"/>
    <mergeCell ref="A343:G34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5"/>
  <sheetViews>
    <sheetView topLeftCell="A172" workbookViewId="0">
      <selection activeCell="J156" sqref="J156"/>
    </sheetView>
  </sheetViews>
  <sheetFormatPr defaultRowHeight="12.75"/>
  <cols>
    <col min="2" max="2" width="45" customWidth="1"/>
    <col min="3" max="3" width="7.7109375" customWidth="1"/>
    <col min="4" max="4" width="7.42578125" customWidth="1"/>
    <col min="5" max="5" width="4.5703125" customWidth="1"/>
    <col min="6" max="6" width="9.140625" customWidth="1"/>
    <col min="7" max="7" width="5.42578125" customWidth="1"/>
    <col min="8" max="8" width="9.5703125" bestFit="1" customWidth="1"/>
  </cols>
  <sheetData>
    <row r="1" spans="1:53" ht="66.75" thickTop="1">
      <c r="C1" s="21" t="s">
        <v>28</v>
      </c>
      <c r="D1" s="21" t="s">
        <v>29</v>
      </c>
      <c r="E1" s="21" t="s">
        <v>79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1" t="s">
        <v>38</v>
      </c>
      <c r="O1" s="21" t="s">
        <v>39</v>
      </c>
      <c r="P1" s="21" t="s">
        <v>40</v>
      </c>
      <c r="Q1" s="21" t="s">
        <v>41</v>
      </c>
      <c r="R1" s="21" t="s">
        <v>42</v>
      </c>
      <c r="S1" s="21" t="s">
        <v>43</v>
      </c>
      <c r="T1" s="21" t="s">
        <v>44</v>
      </c>
      <c r="U1" s="21" t="s">
        <v>45</v>
      </c>
      <c r="V1" s="21" t="s">
        <v>46</v>
      </c>
      <c r="W1" s="21" t="s">
        <v>47</v>
      </c>
      <c r="X1" s="21" t="s">
        <v>48</v>
      </c>
      <c r="Y1" s="21" t="s">
        <v>49</v>
      </c>
      <c r="Z1" s="21" t="s">
        <v>50</v>
      </c>
      <c r="AA1" s="21" t="s">
        <v>51</v>
      </c>
      <c r="AB1" s="21" t="s">
        <v>52</v>
      </c>
      <c r="AC1" s="21" t="s">
        <v>53</v>
      </c>
      <c r="AD1" s="21" t="s">
        <v>54</v>
      </c>
      <c r="AE1" s="21" t="s">
        <v>55</v>
      </c>
      <c r="AF1" s="21" t="s">
        <v>56</v>
      </c>
      <c r="AG1" s="21" t="s">
        <v>57</v>
      </c>
      <c r="AH1" s="21" t="s">
        <v>58</v>
      </c>
      <c r="AI1" s="21" t="s">
        <v>59</v>
      </c>
      <c r="AJ1" s="21" t="s">
        <v>60</v>
      </c>
      <c r="AK1" s="21" t="s">
        <v>61</v>
      </c>
      <c r="AL1" s="21" t="s">
        <v>62</v>
      </c>
      <c r="AM1" s="21" t="s">
        <v>63</v>
      </c>
      <c r="AN1" s="21" t="s">
        <v>64</v>
      </c>
      <c r="AO1" s="21" t="s">
        <v>65</v>
      </c>
      <c r="AP1" s="21" t="s">
        <v>76</v>
      </c>
      <c r="AQ1" s="21" t="s">
        <v>66</v>
      </c>
      <c r="AR1" s="21" t="s">
        <v>67</v>
      </c>
      <c r="AS1" s="21" t="s">
        <v>68</v>
      </c>
      <c r="AT1" s="21" t="s">
        <v>69</v>
      </c>
      <c r="AU1" s="21" t="s">
        <v>77</v>
      </c>
      <c r="AV1" s="21" t="s">
        <v>70</v>
      </c>
      <c r="AW1" s="21" t="s">
        <v>71</v>
      </c>
      <c r="AX1" s="21" t="s">
        <v>81</v>
      </c>
      <c r="AY1" s="21" t="s">
        <v>143</v>
      </c>
      <c r="AZ1" s="21" t="s">
        <v>73</v>
      </c>
      <c r="BA1" s="21" t="s">
        <v>19</v>
      </c>
    </row>
    <row r="2" spans="1:5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ht="13.5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3.5" thickTop="1">
      <c r="A5" s="19">
        <f>RENDA!L2</f>
        <v>5.4756059192369536E-3</v>
      </c>
      <c r="B5" t="s">
        <v>28</v>
      </c>
      <c r="C5" s="19">
        <f>A5</f>
        <v>5.4756059192369536E-3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</row>
    <row r="6" spans="1:53">
      <c r="A6" s="19">
        <f>RENDA!L3</f>
        <v>2.8610243768435278E-4</v>
      </c>
      <c r="B6" t="s">
        <v>29</v>
      </c>
      <c r="C6" s="19">
        <v>0</v>
      </c>
      <c r="D6" s="19">
        <f>A6</f>
        <v>2.8610243768435278E-4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</row>
    <row r="7" spans="1:53">
      <c r="A7" s="19">
        <f>RENDA!L4</f>
        <v>6.477435055290133E-2</v>
      </c>
      <c r="B7" t="s">
        <v>80</v>
      </c>
      <c r="C7" s="19">
        <v>0</v>
      </c>
      <c r="D7" s="19">
        <v>0</v>
      </c>
      <c r="E7" s="19">
        <f>A7</f>
        <v>6.477435055290133E-2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</row>
    <row r="8" spans="1:53">
      <c r="A8" s="19">
        <f>RENDA!L5</f>
        <v>4.0053364591538076E-2</v>
      </c>
      <c r="B8" t="s">
        <v>30</v>
      </c>
      <c r="C8" s="19">
        <v>0</v>
      </c>
      <c r="D8" s="19">
        <v>0</v>
      </c>
      <c r="E8" s="19">
        <v>0</v>
      </c>
      <c r="F8" s="19">
        <f>A8</f>
        <v>4.0053364591538076E-2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</row>
    <row r="9" spans="1:53">
      <c r="A9" s="19">
        <f>RENDA!L6</f>
        <v>0.34989832382522762</v>
      </c>
      <c r="B9" t="s">
        <v>31</v>
      </c>
      <c r="C9" s="19">
        <v>0</v>
      </c>
      <c r="D9" s="19">
        <v>0</v>
      </c>
      <c r="E9" s="19">
        <v>0</v>
      </c>
      <c r="F9" s="19">
        <v>0</v>
      </c>
      <c r="G9" s="19">
        <f>A9</f>
        <v>0.34989832382522762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</row>
    <row r="10" spans="1:53">
      <c r="A10" s="19">
        <f>RENDA!L7</f>
        <v>3.3079073862162141E-2</v>
      </c>
      <c r="B10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f>A10</f>
        <v>3.3079073862162141E-2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</row>
    <row r="11" spans="1:53">
      <c r="A11" s="19">
        <f>RENDA!L8</f>
        <v>0.1125338334201776</v>
      </c>
      <c r="B11" t="s">
        <v>33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>A11</f>
        <v>0.1125338334201776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</row>
    <row r="12" spans="1:53">
      <c r="A12" s="19">
        <f>RENDA!L9</f>
        <v>3.2636166839544026E-2</v>
      </c>
      <c r="B12" t="s">
        <v>34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A12</f>
        <v>3.2636166839544026E-2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</row>
    <row r="13" spans="1:53">
      <c r="A13" s="19">
        <f>RENDA!L10</f>
        <v>1.8918116910839194E-2</v>
      </c>
      <c r="B13" t="s">
        <v>35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A13</f>
        <v>1.8918116910839194E-2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</row>
    <row r="14" spans="1:53">
      <c r="A14" s="19">
        <f>RENDA!L11</f>
        <v>3.2465361585746699E-2</v>
      </c>
      <c r="B14" t="s">
        <v>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>A14</f>
        <v>3.2465361585746699E-2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</row>
    <row r="15" spans="1:53">
      <c r="A15" s="19">
        <f>RENDA!L12</f>
        <v>1.9447319679494587E-2</v>
      </c>
      <c r="B15" t="s">
        <v>37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f>A15</f>
        <v>1.9447319679494587E-2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</row>
    <row r="16" spans="1:53">
      <c r="A16" s="19">
        <f>RENDA!L13</f>
        <v>0.16996272788633021</v>
      </c>
      <c r="B16" t="s">
        <v>38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>A16</f>
        <v>0.16996272788633021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</row>
    <row r="17" spans="1:53">
      <c r="A17" s="19">
        <f>RENDA!L14</f>
        <v>3.2879323376169889E-2</v>
      </c>
      <c r="B17" t="s">
        <v>39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>A17</f>
        <v>3.2879323376169889E-2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</row>
    <row r="18" spans="1:53">
      <c r="A18" s="19">
        <f>RENDA!L15</f>
        <v>1.023700613305204E-2</v>
      </c>
      <c r="B18" t="s">
        <v>40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A18</f>
        <v>1.023700613305204E-2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</row>
    <row r="19" spans="1:53">
      <c r="A19" s="19">
        <f>RENDA!L16</f>
        <v>1.781087224891089E-2</v>
      </c>
      <c r="B19" t="s">
        <v>41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f>A19</f>
        <v>1.781087224891089E-2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</row>
    <row r="20" spans="1:53">
      <c r="A20" s="19">
        <f>RENDA!L17</f>
        <v>0.13797940804671144</v>
      </c>
      <c r="B20" t="s">
        <v>42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>A20</f>
        <v>0.13797940804671144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</row>
    <row r="21" spans="1:53">
      <c r="A21" s="19">
        <f>RENDA!L18</f>
        <v>1.7298843580343119E-2</v>
      </c>
      <c r="B21" t="s">
        <v>43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f>A21</f>
        <v>1.7298843580343119E-2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</row>
    <row r="22" spans="1:53">
      <c r="A22" s="19">
        <f>RENDA!L19</f>
        <v>0.14675774981604997</v>
      </c>
      <c r="B22" t="s">
        <v>44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f>A22</f>
        <v>0.14675774981604997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</row>
    <row r="23" spans="1:53">
      <c r="A23" s="19">
        <f>RENDA!L20</f>
        <v>0.13766796436777998</v>
      </c>
      <c r="B23" t="s">
        <v>45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f>A23</f>
        <v>0.13766796436777998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</row>
    <row r="24" spans="1:53">
      <c r="A24" s="19">
        <f>RENDA!L21</f>
        <v>9.5873404037783147E-2</v>
      </c>
      <c r="B24" t="s">
        <v>46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f>A24</f>
        <v>9.5873404037783147E-2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</row>
    <row r="25" spans="1:53">
      <c r="A25" s="19">
        <f>RENDA!L22</f>
        <v>3.2065614358487642E-2</v>
      </c>
      <c r="B25" t="s">
        <v>47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f>A25</f>
        <v>3.2065614358487642E-2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</row>
    <row r="26" spans="1:53">
      <c r="A26" s="19">
        <f>RENDA!L23</f>
        <v>0.1122145708817897</v>
      </c>
      <c r="B26" t="s">
        <v>48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f>A26</f>
        <v>0.1122145708817897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</row>
    <row r="27" spans="1:53">
      <c r="A27" s="19">
        <f>RENDA!L24</f>
        <v>1.7193629656411226E-2</v>
      </c>
      <c r="B27" t="s">
        <v>49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f>A27</f>
        <v>1.7193629656411226E-2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</row>
    <row r="28" spans="1:53">
      <c r="A28" s="19">
        <f>RENDA!L25</f>
        <v>1.0485562752783516E-2</v>
      </c>
      <c r="B28" t="s">
        <v>50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f>A28</f>
        <v>1.0485562752783516E-2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</row>
    <row r="29" spans="1:53">
      <c r="A29" s="19">
        <f>RENDA!L26</f>
        <v>5.5179557214099534E-2</v>
      </c>
      <c r="B29" t="s">
        <v>51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f>A29</f>
        <v>5.5179557214099534E-2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</row>
    <row r="30" spans="1:53">
      <c r="A30" s="19">
        <f>RENDA!L27</f>
        <v>3.0409082844077583E-2</v>
      </c>
      <c r="B30" t="s">
        <v>52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f>A30</f>
        <v>3.0409082844077583E-2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</row>
    <row r="31" spans="1:53">
      <c r="A31" s="19">
        <f>RENDA!L28</f>
        <v>2.0904426982941871E-2</v>
      </c>
      <c r="B31" t="s">
        <v>53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f>A31</f>
        <v>2.0904426982941871E-2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</row>
    <row r="32" spans="1:53">
      <c r="A32" s="19">
        <f>RENDA!L29</f>
        <v>4.135253928804928E-2</v>
      </c>
      <c r="B32" t="s">
        <v>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f>A32</f>
        <v>4.135253928804928E-2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</row>
    <row r="33" spans="1:53">
      <c r="A33" s="19">
        <f>RENDA!L30</f>
        <v>1.2472187297577939E-2</v>
      </c>
      <c r="B33" t="s">
        <v>55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26">
        <f>A33</f>
        <v>1.2472187297577939E-2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</row>
    <row r="34" spans="1:53">
      <c r="A34" s="19">
        <f>RENDA!L31</f>
        <v>5.2248516038714075E-2</v>
      </c>
      <c r="B34" t="s">
        <v>56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f>A34</f>
        <v>5.2248516038714075E-2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</row>
    <row r="35" spans="1:53">
      <c r="A35" s="19">
        <f>RENDA!L32</f>
        <v>6.2904853625095306E-2</v>
      </c>
      <c r="B35" t="s">
        <v>57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>A35</f>
        <v>6.2904853625095306E-2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</row>
    <row r="36" spans="1:53">
      <c r="A36" s="19">
        <f>RENDA!L33</f>
        <v>8.1514874740540338E-2</v>
      </c>
      <c r="B36" t="s">
        <v>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f>A36</f>
        <v>8.1514874740540338E-2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</row>
    <row r="37" spans="1:53">
      <c r="A37" s="19">
        <f>RENDA!L34</f>
        <v>7.3614276846828086E-2</v>
      </c>
      <c r="B37" t="s">
        <v>59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f>A37</f>
        <v>7.3614276846828086E-2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</row>
    <row r="38" spans="1:53">
      <c r="A38" s="19">
        <f>RENDA!L35</f>
        <v>3.9809065159903045E-3</v>
      </c>
      <c r="B38" t="s">
        <v>60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f>A38</f>
        <v>3.9809065159903045E-3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</row>
    <row r="39" spans="1:53">
      <c r="A39" s="19">
        <f>RENDA!L36</f>
        <v>2.7343162823469918E-2</v>
      </c>
      <c r="B39" t="s">
        <v>61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f>A39</f>
        <v>2.7343162823469918E-2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</row>
    <row r="40" spans="1:53">
      <c r="A40" s="19">
        <f>RENDA!L37</f>
        <v>0.12611569750668941</v>
      </c>
      <c r="B40" t="s">
        <v>62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f>A40</f>
        <v>0.12611569750668941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</row>
    <row r="41" spans="1:53">
      <c r="A41" s="19">
        <f>RENDA!L38</f>
        <v>4.3430615149605528E-2</v>
      </c>
      <c r="B41" t="s">
        <v>63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f>A41</f>
        <v>4.3430615149605528E-2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</row>
    <row r="42" spans="1:53">
      <c r="A42" s="19">
        <f>RENDA!L39</f>
        <v>0.14519542888049181</v>
      </c>
      <c r="B42" t="s">
        <v>64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f>A42</f>
        <v>0.14519542888049181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</row>
    <row r="43" spans="1:53">
      <c r="A43" s="19">
        <f>RENDA!L40</f>
        <v>6.5933052454137178E-3</v>
      </c>
      <c r="B43" t="s">
        <v>65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f>A43</f>
        <v>6.5933052454137178E-3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</row>
    <row r="44" spans="1:53">
      <c r="A44" s="19">
        <f>RENDA!L41</f>
        <v>3.70654651700657E-5</v>
      </c>
      <c r="B44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f>A44</f>
        <v>3.70654651700657E-5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</row>
    <row r="45" spans="1:53">
      <c r="A45" s="19">
        <f>RENDA!L42</f>
        <v>1.1735306333059772E-2</v>
      </c>
      <c r="B45" t="s">
        <v>66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f>A45</f>
        <v>1.1735306333059772E-2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</row>
    <row r="46" spans="1:53">
      <c r="A46" s="19">
        <f>RENDA!L43</f>
        <v>0.18656048469408729</v>
      </c>
      <c r="B46" t="s">
        <v>67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f>A46</f>
        <v>0.18656048469408729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</row>
    <row r="47" spans="1:53">
      <c r="A47" s="19">
        <f>RENDA!L44</f>
        <v>7.2536025361827975E-6</v>
      </c>
      <c r="B47" t="s">
        <v>68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f>A47</f>
        <v>7.2536025361827975E-6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</row>
    <row r="48" spans="1:53">
      <c r="A48" s="19">
        <f>RENDA!L45</f>
        <v>1.2948214888544794E-5</v>
      </c>
      <c r="B48" t="s">
        <v>69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f>A48</f>
        <v>1.2948214888544794E-5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</row>
    <row r="49" spans="1:53">
      <c r="A49" s="19">
        <f>RENDA!L46</f>
        <v>0</v>
      </c>
      <c r="B49" t="s">
        <v>77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f>A49</f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</row>
    <row r="50" spans="1:53">
      <c r="A50" s="19">
        <f>RENDA!L47</f>
        <v>3.1902598137198736E-3</v>
      </c>
      <c r="B50" t="s">
        <v>70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f>A50</f>
        <v>3.1902598137198736E-3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</row>
    <row r="51" spans="1:53">
      <c r="A51" s="19">
        <f>RENDA!L48</f>
        <v>3.9411434268689572E-4</v>
      </c>
      <c r="B5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f>A51</f>
        <v>3.9411434268689572E-4</v>
      </c>
      <c r="AX51" s="19">
        <v>0</v>
      </c>
      <c r="AY51" s="19">
        <v>0</v>
      </c>
      <c r="AZ51" s="19">
        <v>0</v>
      </c>
      <c r="BA51" s="19">
        <v>0</v>
      </c>
    </row>
    <row r="52" spans="1:53">
      <c r="A52" s="19">
        <f>RENDA!L49</f>
        <v>1.7717736568029687E-3</v>
      </c>
      <c r="B52" t="s">
        <v>78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f>A52</f>
        <v>1.7717736568029687E-3</v>
      </c>
      <c r="AY52" s="19">
        <v>0</v>
      </c>
      <c r="AZ52" s="19">
        <v>0</v>
      </c>
      <c r="BA52" s="19">
        <v>0</v>
      </c>
    </row>
    <row r="53" spans="1:53">
      <c r="A53" s="19">
        <f>RENDA!L50</f>
        <v>2.170730399589481E-4</v>
      </c>
      <c r="B53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f>A53</f>
        <v>2.170730399589481E-4</v>
      </c>
      <c r="AZ53" s="19">
        <v>0</v>
      </c>
      <c r="BA53" s="19">
        <v>0</v>
      </c>
    </row>
    <row r="54" spans="1:53">
      <c r="A54" s="19">
        <f>RENDA!L51</f>
        <v>0</v>
      </c>
      <c r="B54" t="s">
        <v>73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f>A54</f>
        <v>0</v>
      </c>
      <c r="BA54" s="19">
        <v>0</v>
      </c>
    </row>
    <row r="55" spans="1:53">
      <c r="A55" s="19">
        <f>RENDA!L52</f>
        <v>0</v>
      </c>
      <c r="B55" s="20" t="s">
        <v>82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f>A55</f>
        <v>0</v>
      </c>
    </row>
    <row r="56" spans="1:53">
      <c r="A56" s="19">
        <f>RENDA!L53</f>
        <v>0</v>
      </c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3.5" thickBot="1">
      <c r="A57" s="19"/>
    </row>
    <row r="58" spans="1:53" ht="66.75" thickTop="1">
      <c r="A58" s="19"/>
      <c r="B58" s="20" t="s">
        <v>85</v>
      </c>
      <c r="C58" s="21" t="s">
        <v>28</v>
      </c>
      <c r="D58" s="21" t="s">
        <v>29</v>
      </c>
      <c r="E58" s="21" t="s">
        <v>79</v>
      </c>
      <c r="F58" s="21" t="s">
        <v>30</v>
      </c>
      <c r="G58" s="21" t="s">
        <v>31</v>
      </c>
      <c r="H58" s="21" t="s">
        <v>32</v>
      </c>
      <c r="I58" s="21" t="s">
        <v>33</v>
      </c>
      <c r="J58" s="21" t="s">
        <v>34</v>
      </c>
      <c r="K58" s="21" t="s">
        <v>35</v>
      </c>
      <c r="L58" s="21" t="s">
        <v>36</v>
      </c>
      <c r="M58" s="21" t="s">
        <v>37</v>
      </c>
      <c r="N58" s="21" t="s">
        <v>38</v>
      </c>
      <c r="O58" s="21" t="s">
        <v>39</v>
      </c>
      <c r="P58" s="21" t="s">
        <v>40</v>
      </c>
      <c r="Q58" s="21" t="s">
        <v>41</v>
      </c>
      <c r="R58" s="21" t="s">
        <v>42</v>
      </c>
      <c r="S58" s="21" t="s">
        <v>43</v>
      </c>
      <c r="T58" s="21" t="s">
        <v>44</v>
      </c>
      <c r="U58" s="21" t="s">
        <v>45</v>
      </c>
      <c r="V58" s="21" t="s">
        <v>46</v>
      </c>
      <c r="W58" s="21" t="s">
        <v>47</v>
      </c>
      <c r="X58" s="21" t="s">
        <v>48</v>
      </c>
      <c r="Y58" s="21" t="s">
        <v>49</v>
      </c>
      <c r="Z58" s="21" t="s">
        <v>50</v>
      </c>
      <c r="AA58" s="21" t="s">
        <v>51</v>
      </c>
      <c r="AB58" s="21" t="s">
        <v>52</v>
      </c>
      <c r="AC58" s="21" t="s">
        <v>53</v>
      </c>
      <c r="AD58" s="21" t="s">
        <v>54</v>
      </c>
      <c r="AE58" s="21" t="s">
        <v>55</v>
      </c>
      <c r="AF58" s="21" t="s">
        <v>56</v>
      </c>
      <c r="AG58" s="21" t="s">
        <v>57</v>
      </c>
      <c r="AH58" s="21" t="s">
        <v>58</v>
      </c>
      <c r="AI58" s="21" t="s">
        <v>59</v>
      </c>
      <c r="AJ58" s="21" t="s">
        <v>60</v>
      </c>
      <c r="AK58" s="21" t="s">
        <v>61</v>
      </c>
      <c r="AL58" s="21" t="s">
        <v>62</v>
      </c>
      <c r="AM58" s="21" t="s">
        <v>63</v>
      </c>
      <c r="AN58" s="21" t="s">
        <v>64</v>
      </c>
      <c r="AO58" s="21" t="s">
        <v>65</v>
      </c>
      <c r="AP58" s="21" t="s">
        <v>76</v>
      </c>
      <c r="AQ58" s="21" t="s">
        <v>66</v>
      </c>
      <c r="AR58" s="21" t="s">
        <v>67</v>
      </c>
      <c r="AS58" s="21" t="s">
        <v>68</v>
      </c>
      <c r="AT58" s="21" t="s">
        <v>69</v>
      </c>
      <c r="AU58" s="21" t="s">
        <v>77</v>
      </c>
      <c r="AV58" s="21" t="s">
        <v>70</v>
      </c>
      <c r="AW58" s="21" t="s">
        <v>71</v>
      </c>
      <c r="AX58" s="21" t="s">
        <v>81</v>
      </c>
      <c r="AY58" s="21" t="s">
        <v>143</v>
      </c>
      <c r="AZ58" s="21" t="s">
        <v>73</v>
      </c>
      <c r="BA58" s="21" t="s">
        <v>19</v>
      </c>
    </row>
    <row r="59" spans="1:53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ht="13.5" thickBo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3.5" thickTop="1">
      <c r="B62" t="s">
        <v>28</v>
      </c>
      <c r="C62" s="19" t="e">
        <f t="array" ref="C62:AZ111">MMULT(C5:AZ54,'Tabela 7 - Leontief'!B8:AQ52)</f>
        <v>#VALUE!</v>
      </c>
      <c r="D62" s="19" t="e">
        <v>#VALUE!</v>
      </c>
      <c r="E62" s="19" t="e">
        <v>#VALUE!</v>
      </c>
      <c r="F62" s="19" t="e">
        <v>#VALUE!</v>
      </c>
      <c r="G62" s="19" t="e">
        <v>#VALUE!</v>
      </c>
      <c r="H62" s="19" t="e">
        <v>#VALUE!</v>
      </c>
      <c r="I62" s="19" t="e">
        <v>#VALUE!</v>
      </c>
      <c r="J62" s="19" t="e">
        <v>#VALUE!</v>
      </c>
      <c r="K62" s="19" t="e">
        <v>#VALUE!</v>
      </c>
      <c r="L62" s="19" t="e">
        <v>#VALUE!</v>
      </c>
      <c r="M62" s="19" t="e">
        <v>#VALUE!</v>
      </c>
      <c r="N62" s="19" t="e">
        <v>#VALUE!</v>
      </c>
      <c r="O62" s="19" t="e">
        <v>#VALUE!</v>
      </c>
      <c r="P62" s="19" t="e">
        <v>#VALUE!</v>
      </c>
      <c r="Q62" s="19" t="e">
        <v>#VALUE!</v>
      </c>
      <c r="R62" s="19" t="e">
        <v>#VALUE!</v>
      </c>
      <c r="S62" s="19" t="e">
        <v>#VALUE!</v>
      </c>
      <c r="T62" s="19" t="e">
        <v>#VALUE!</v>
      </c>
      <c r="U62" s="19" t="e">
        <v>#VALUE!</v>
      </c>
      <c r="V62" s="19" t="e">
        <v>#VALUE!</v>
      </c>
      <c r="W62" s="19" t="e">
        <v>#VALUE!</v>
      </c>
      <c r="X62" s="19" t="e">
        <v>#VALUE!</v>
      </c>
      <c r="Y62" s="19" t="e">
        <v>#VALUE!</v>
      </c>
      <c r="Z62" s="19" t="e">
        <v>#VALUE!</v>
      </c>
      <c r="AA62" s="19" t="e">
        <v>#VALUE!</v>
      </c>
      <c r="AB62" s="19" t="e">
        <v>#VALUE!</v>
      </c>
      <c r="AC62" s="19" t="e">
        <v>#VALUE!</v>
      </c>
      <c r="AD62" s="19" t="e">
        <v>#VALUE!</v>
      </c>
      <c r="AE62" s="19" t="e">
        <v>#VALUE!</v>
      </c>
      <c r="AF62" s="19" t="e">
        <v>#VALUE!</v>
      </c>
      <c r="AG62" s="19" t="e">
        <v>#VALUE!</v>
      </c>
      <c r="AH62" s="19" t="e">
        <v>#VALUE!</v>
      </c>
      <c r="AI62" s="19" t="e">
        <v>#VALUE!</v>
      </c>
      <c r="AJ62" s="19" t="e">
        <v>#VALUE!</v>
      </c>
      <c r="AK62" s="19" t="e">
        <v>#VALUE!</v>
      </c>
      <c r="AL62" s="19" t="e">
        <v>#VALUE!</v>
      </c>
      <c r="AM62" s="19" t="e">
        <v>#VALUE!</v>
      </c>
      <c r="AN62" s="19" t="e">
        <v>#VALUE!</v>
      </c>
      <c r="AO62" s="19" t="e">
        <v>#VALUE!</v>
      </c>
      <c r="AP62" s="19" t="e">
        <v>#VALUE!</v>
      </c>
      <c r="AQ62" s="19" t="e">
        <v>#VALUE!</v>
      </c>
      <c r="AR62" s="19" t="e">
        <v>#VALUE!</v>
      </c>
      <c r="AS62" s="19" t="e">
        <v>#VALUE!</v>
      </c>
      <c r="AT62" s="19" t="e">
        <v>#VALUE!</v>
      </c>
      <c r="AU62" s="19" t="e">
        <v>#VALUE!</v>
      </c>
      <c r="AV62" s="19" t="e">
        <v>#VALUE!</v>
      </c>
      <c r="AW62" s="19" t="e">
        <v>#VALUE!</v>
      </c>
      <c r="AX62" s="19" t="e">
        <v>#VALUE!</v>
      </c>
      <c r="AY62" s="19" t="e">
        <v>#VALUE!</v>
      </c>
      <c r="AZ62" s="19" t="e">
        <v>#VALUE!</v>
      </c>
      <c r="BA62" s="19"/>
    </row>
    <row r="63" spans="1:53">
      <c r="B63" t="s">
        <v>29</v>
      </c>
      <c r="C63" s="19" t="e">
        <v>#VALUE!</v>
      </c>
      <c r="D63" s="19" t="e">
        <v>#VALUE!</v>
      </c>
      <c r="E63" s="19" t="e">
        <v>#VALUE!</v>
      </c>
      <c r="F63" s="19" t="e">
        <v>#VALUE!</v>
      </c>
      <c r="G63" s="19" t="e">
        <v>#VALUE!</v>
      </c>
      <c r="H63" s="19" t="e">
        <v>#VALUE!</v>
      </c>
      <c r="I63" s="19" t="e">
        <v>#VALUE!</v>
      </c>
      <c r="J63" s="19" t="e">
        <v>#VALUE!</v>
      </c>
      <c r="K63" s="19" t="e">
        <v>#VALUE!</v>
      </c>
      <c r="L63" s="19" t="e">
        <v>#VALUE!</v>
      </c>
      <c r="M63" s="19" t="e">
        <v>#VALUE!</v>
      </c>
      <c r="N63" s="19" t="e">
        <v>#VALUE!</v>
      </c>
      <c r="O63" s="19" t="e">
        <v>#VALUE!</v>
      </c>
      <c r="P63" s="19" t="e">
        <v>#VALUE!</v>
      </c>
      <c r="Q63" s="19" t="e">
        <v>#VALUE!</v>
      </c>
      <c r="R63" s="19" t="e">
        <v>#VALUE!</v>
      </c>
      <c r="S63" s="19" t="e">
        <v>#VALUE!</v>
      </c>
      <c r="T63" s="19" t="e">
        <v>#VALUE!</v>
      </c>
      <c r="U63" s="19" t="e">
        <v>#VALUE!</v>
      </c>
      <c r="V63" s="19" t="e">
        <v>#VALUE!</v>
      </c>
      <c r="W63" s="19" t="e">
        <v>#VALUE!</v>
      </c>
      <c r="X63" s="19" t="e">
        <v>#VALUE!</v>
      </c>
      <c r="Y63" s="19" t="e">
        <v>#VALUE!</v>
      </c>
      <c r="Z63" s="19" t="e">
        <v>#VALUE!</v>
      </c>
      <c r="AA63" s="19" t="e">
        <v>#VALUE!</v>
      </c>
      <c r="AB63" s="19" t="e">
        <v>#VALUE!</v>
      </c>
      <c r="AC63" s="19" t="e">
        <v>#VALUE!</v>
      </c>
      <c r="AD63" s="19" t="e">
        <v>#VALUE!</v>
      </c>
      <c r="AE63" s="19" t="e">
        <v>#VALUE!</v>
      </c>
      <c r="AF63" s="19" t="e">
        <v>#VALUE!</v>
      </c>
      <c r="AG63" s="19" t="e">
        <v>#VALUE!</v>
      </c>
      <c r="AH63" s="19" t="e">
        <v>#VALUE!</v>
      </c>
      <c r="AI63" s="19" t="e">
        <v>#VALUE!</v>
      </c>
      <c r="AJ63" s="19" t="e">
        <v>#VALUE!</v>
      </c>
      <c r="AK63" s="19" t="e">
        <v>#VALUE!</v>
      </c>
      <c r="AL63" s="19" t="e">
        <v>#VALUE!</v>
      </c>
      <c r="AM63" s="19" t="e">
        <v>#VALUE!</v>
      </c>
      <c r="AN63" s="19" t="e">
        <v>#VALUE!</v>
      </c>
      <c r="AO63" s="19" t="e">
        <v>#VALUE!</v>
      </c>
      <c r="AP63" s="19" t="e">
        <v>#VALUE!</v>
      </c>
      <c r="AQ63" s="19" t="e">
        <v>#VALUE!</v>
      </c>
      <c r="AR63" s="19" t="e">
        <v>#VALUE!</v>
      </c>
      <c r="AS63" s="19" t="e">
        <v>#VALUE!</v>
      </c>
      <c r="AT63" s="19" t="e">
        <v>#VALUE!</v>
      </c>
      <c r="AU63" s="19" t="e">
        <v>#VALUE!</v>
      </c>
      <c r="AV63" s="19" t="e">
        <v>#VALUE!</v>
      </c>
      <c r="AW63" s="19" t="e">
        <v>#VALUE!</v>
      </c>
      <c r="AX63" s="19" t="e">
        <v>#VALUE!</v>
      </c>
      <c r="AY63" s="19" t="e">
        <v>#VALUE!</v>
      </c>
      <c r="AZ63" s="19" t="e">
        <v>#VALUE!</v>
      </c>
      <c r="BA63" s="19"/>
    </row>
    <row r="64" spans="1:53">
      <c r="B64" t="s">
        <v>80</v>
      </c>
      <c r="C64" s="19" t="e">
        <v>#VALUE!</v>
      </c>
      <c r="D64" s="19" t="e">
        <v>#VALUE!</v>
      </c>
      <c r="E64" s="19" t="e">
        <v>#VALUE!</v>
      </c>
      <c r="F64" s="19" t="e">
        <v>#VALUE!</v>
      </c>
      <c r="G64" s="19" t="e">
        <v>#VALUE!</v>
      </c>
      <c r="H64" s="19" t="e">
        <v>#VALUE!</v>
      </c>
      <c r="I64" s="19" t="e">
        <v>#VALUE!</v>
      </c>
      <c r="J64" s="19" t="e">
        <v>#VALUE!</v>
      </c>
      <c r="K64" s="19" t="e">
        <v>#VALUE!</v>
      </c>
      <c r="L64" s="19" t="e">
        <v>#VALUE!</v>
      </c>
      <c r="M64" s="19" t="e">
        <v>#VALUE!</v>
      </c>
      <c r="N64" s="19" t="e">
        <v>#VALUE!</v>
      </c>
      <c r="O64" s="19" t="e">
        <v>#VALUE!</v>
      </c>
      <c r="P64" s="19" t="e">
        <v>#VALUE!</v>
      </c>
      <c r="Q64" s="19" t="e">
        <v>#VALUE!</v>
      </c>
      <c r="R64" s="19" t="e">
        <v>#VALUE!</v>
      </c>
      <c r="S64" s="19" t="e">
        <v>#VALUE!</v>
      </c>
      <c r="T64" s="19" t="e">
        <v>#VALUE!</v>
      </c>
      <c r="U64" s="19" t="e">
        <v>#VALUE!</v>
      </c>
      <c r="V64" s="19" t="e">
        <v>#VALUE!</v>
      </c>
      <c r="W64" s="19" t="e">
        <v>#VALUE!</v>
      </c>
      <c r="X64" s="19" t="e">
        <v>#VALUE!</v>
      </c>
      <c r="Y64" s="19" t="e">
        <v>#VALUE!</v>
      </c>
      <c r="Z64" s="19" t="e">
        <v>#VALUE!</v>
      </c>
      <c r="AA64" s="19" t="e">
        <v>#VALUE!</v>
      </c>
      <c r="AB64" s="19" t="e">
        <v>#VALUE!</v>
      </c>
      <c r="AC64" s="19" t="e">
        <v>#VALUE!</v>
      </c>
      <c r="AD64" s="19" t="e">
        <v>#VALUE!</v>
      </c>
      <c r="AE64" s="19" t="e">
        <v>#VALUE!</v>
      </c>
      <c r="AF64" s="19" t="e">
        <v>#VALUE!</v>
      </c>
      <c r="AG64" s="19" t="e">
        <v>#VALUE!</v>
      </c>
      <c r="AH64" s="19" t="e">
        <v>#VALUE!</v>
      </c>
      <c r="AI64" s="19" t="e">
        <v>#VALUE!</v>
      </c>
      <c r="AJ64" s="19" t="e">
        <v>#VALUE!</v>
      </c>
      <c r="AK64" s="19" t="e">
        <v>#VALUE!</v>
      </c>
      <c r="AL64" s="19" t="e">
        <v>#VALUE!</v>
      </c>
      <c r="AM64" s="19" t="e">
        <v>#VALUE!</v>
      </c>
      <c r="AN64" s="19" t="e">
        <v>#VALUE!</v>
      </c>
      <c r="AO64" s="19" t="e">
        <v>#VALUE!</v>
      </c>
      <c r="AP64" s="19" t="e">
        <v>#VALUE!</v>
      </c>
      <c r="AQ64" s="19" t="e">
        <v>#VALUE!</v>
      </c>
      <c r="AR64" s="19" t="e">
        <v>#VALUE!</v>
      </c>
      <c r="AS64" s="19" t="e">
        <v>#VALUE!</v>
      </c>
      <c r="AT64" s="19" t="e">
        <v>#VALUE!</v>
      </c>
      <c r="AU64" s="19" t="e">
        <v>#VALUE!</v>
      </c>
      <c r="AV64" s="19" t="e">
        <v>#VALUE!</v>
      </c>
      <c r="AW64" s="19" t="e">
        <v>#VALUE!</v>
      </c>
      <c r="AX64" s="19" t="e">
        <v>#VALUE!</v>
      </c>
      <c r="AY64" s="19" t="e">
        <v>#VALUE!</v>
      </c>
      <c r="AZ64" s="19" t="e">
        <v>#VALUE!</v>
      </c>
      <c r="BA64" s="19"/>
    </row>
    <row r="65" spans="2:53">
      <c r="B65" t="s">
        <v>30</v>
      </c>
      <c r="C65" s="19" t="e">
        <v>#VALUE!</v>
      </c>
      <c r="D65" s="19" t="e">
        <v>#VALUE!</v>
      </c>
      <c r="E65" s="19" t="e">
        <v>#VALUE!</v>
      </c>
      <c r="F65" s="19" t="e">
        <v>#VALUE!</v>
      </c>
      <c r="G65" s="19" t="e">
        <v>#VALUE!</v>
      </c>
      <c r="H65" s="19" t="e">
        <v>#VALUE!</v>
      </c>
      <c r="I65" s="19" t="e">
        <v>#VALUE!</v>
      </c>
      <c r="J65" s="19" t="e">
        <v>#VALUE!</v>
      </c>
      <c r="K65" s="19" t="e">
        <v>#VALUE!</v>
      </c>
      <c r="L65" s="19" t="e">
        <v>#VALUE!</v>
      </c>
      <c r="M65" s="19" t="e">
        <v>#VALUE!</v>
      </c>
      <c r="N65" s="19" t="e">
        <v>#VALUE!</v>
      </c>
      <c r="O65" s="19" t="e">
        <v>#VALUE!</v>
      </c>
      <c r="P65" s="19" t="e">
        <v>#VALUE!</v>
      </c>
      <c r="Q65" s="19" t="e">
        <v>#VALUE!</v>
      </c>
      <c r="R65" s="19" t="e">
        <v>#VALUE!</v>
      </c>
      <c r="S65" s="19" t="e">
        <v>#VALUE!</v>
      </c>
      <c r="T65" s="19" t="e">
        <v>#VALUE!</v>
      </c>
      <c r="U65" s="19" t="e">
        <v>#VALUE!</v>
      </c>
      <c r="V65" s="19" t="e">
        <v>#VALUE!</v>
      </c>
      <c r="W65" s="19" t="e">
        <v>#VALUE!</v>
      </c>
      <c r="X65" s="19" t="e">
        <v>#VALUE!</v>
      </c>
      <c r="Y65" s="19" t="e">
        <v>#VALUE!</v>
      </c>
      <c r="Z65" s="19" t="e">
        <v>#VALUE!</v>
      </c>
      <c r="AA65" s="19" t="e">
        <v>#VALUE!</v>
      </c>
      <c r="AB65" s="19" t="e">
        <v>#VALUE!</v>
      </c>
      <c r="AC65" s="19" t="e">
        <v>#VALUE!</v>
      </c>
      <c r="AD65" s="19" t="e">
        <v>#VALUE!</v>
      </c>
      <c r="AE65" s="19" t="e">
        <v>#VALUE!</v>
      </c>
      <c r="AF65" s="19" t="e">
        <v>#VALUE!</v>
      </c>
      <c r="AG65" s="19" t="e">
        <v>#VALUE!</v>
      </c>
      <c r="AH65" s="19" t="e">
        <v>#VALUE!</v>
      </c>
      <c r="AI65" s="19" t="e">
        <v>#VALUE!</v>
      </c>
      <c r="AJ65" s="19" t="e">
        <v>#VALUE!</v>
      </c>
      <c r="AK65" s="19" t="e">
        <v>#VALUE!</v>
      </c>
      <c r="AL65" s="19" t="e">
        <v>#VALUE!</v>
      </c>
      <c r="AM65" s="19" t="e">
        <v>#VALUE!</v>
      </c>
      <c r="AN65" s="19" t="e">
        <v>#VALUE!</v>
      </c>
      <c r="AO65" s="19" t="e">
        <v>#VALUE!</v>
      </c>
      <c r="AP65" s="19" t="e">
        <v>#VALUE!</v>
      </c>
      <c r="AQ65" s="19" t="e">
        <v>#VALUE!</v>
      </c>
      <c r="AR65" s="19" t="e">
        <v>#VALUE!</v>
      </c>
      <c r="AS65" s="19" t="e">
        <v>#VALUE!</v>
      </c>
      <c r="AT65" s="19" t="e">
        <v>#VALUE!</v>
      </c>
      <c r="AU65" s="19" t="e">
        <v>#VALUE!</v>
      </c>
      <c r="AV65" s="19" t="e">
        <v>#VALUE!</v>
      </c>
      <c r="AW65" s="19" t="e">
        <v>#VALUE!</v>
      </c>
      <c r="AX65" s="19" t="e">
        <v>#VALUE!</v>
      </c>
      <c r="AY65" s="19" t="e">
        <v>#VALUE!</v>
      </c>
      <c r="AZ65" s="19" t="e">
        <v>#VALUE!</v>
      </c>
      <c r="BA65" s="19"/>
    </row>
    <row r="66" spans="2:53">
      <c r="B66" t="s">
        <v>31</v>
      </c>
      <c r="C66" s="19" t="e">
        <v>#VALUE!</v>
      </c>
      <c r="D66" s="19" t="e">
        <v>#VALUE!</v>
      </c>
      <c r="E66" s="19" t="e">
        <v>#VALUE!</v>
      </c>
      <c r="F66" s="19" t="e">
        <v>#VALUE!</v>
      </c>
      <c r="G66" s="19" t="e">
        <v>#VALUE!</v>
      </c>
      <c r="H66" s="19" t="e">
        <v>#VALUE!</v>
      </c>
      <c r="I66" s="19" t="e">
        <v>#VALUE!</v>
      </c>
      <c r="J66" s="19" t="e">
        <v>#VALUE!</v>
      </c>
      <c r="K66" s="19" t="e">
        <v>#VALUE!</v>
      </c>
      <c r="L66" s="19" t="e">
        <v>#VALUE!</v>
      </c>
      <c r="M66" s="19" t="e">
        <v>#VALUE!</v>
      </c>
      <c r="N66" s="19" t="e">
        <v>#VALUE!</v>
      </c>
      <c r="O66" s="19" t="e">
        <v>#VALUE!</v>
      </c>
      <c r="P66" s="19" t="e">
        <v>#VALUE!</v>
      </c>
      <c r="Q66" s="19" t="e">
        <v>#VALUE!</v>
      </c>
      <c r="R66" s="19" t="e">
        <v>#VALUE!</v>
      </c>
      <c r="S66" s="19" t="e">
        <v>#VALUE!</v>
      </c>
      <c r="T66" s="19" t="e">
        <v>#VALUE!</v>
      </c>
      <c r="U66" s="19" t="e">
        <v>#VALUE!</v>
      </c>
      <c r="V66" s="19" t="e">
        <v>#VALUE!</v>
      </c>
      <c r="W66" s="19" t="e">
        <v>#VALUE!</v>
      </c>
      <c r="X66" s="19" t="e">
        <v>#VALUE!</v>
      </c>
      <c r="Y66" s="19" t="e">
        <v>#VALUE!</v>
      </c>
      <c r="Z66" s="19" t="e">
        <v>#VALUE!</v>
      </c>
      <c r="AA66" s="19" t="e">
        <v>#VALUE!</v>
      </c>
      <c r="AB66" s="19" t="e">
        <v>#VALUE!</v>
      </c>
      <c r="AC66" s="19" t="e">
        <v>#VALUE!</v>
      </c>
      <c r="AD66" s="19" t="e">
        <v>#VALUE!</v>
      </c>
      <c r="AE66" s="19" t="e">
        <v>#VALUE!</v>
      </c>
      <c r="AF66" s="19" t="e">
        <v>#VALUE!</v>
      </c>
      <c r="AG66" s="19" t="e">
        <v>#VALUE!</v>
      </c>
      <c r="AH66" s="19" t="e">
        <v>#VALUE!</v>
      </c>
      <c r="AI66" s="19" t="e">
        <v>#VALUE!</v>
      </c>
      <c r="AJ66" s="19" t="e">
        <v>#VALUE!</v>
      </c>
      <c r="AK66" s="19" t="e">
        <v>#VALUE!</v>
      </c>
      <c r="AL66" s="19" t="e">
        <v>#VALUE!</v>
      </c>
      <c r="AM66" s="19" t="e">
        <v>#VALUE!</v>
      </c>
      <c r="AN66" s="19" t="e">
        <v>#VALUE!</v>
      </c>
      <c r="AO66" s="19" t="e">
        <v>#VALUE!</v>
      </c>
      <c r="AP66" s="19" t="e">
        <v>#VALUE!</v>
      </c>
      <c r="AQ66" s="19" t="e">
        <v>#VALUE!</v>
      </c>
      <c r="AR66" s="19" t="e">
        <v>#VALUE!</v>
      </c>
      <c r="AS66" s="19" t="e">
        <v>#VALUE!</v>
      </c>
      <c r="AT66" s="19" t="e">
        <v>#VALUE!</v>
      </c>
      <c r="AU66" s="19" t="e">
        <v>#VALUE!</v>
      </c>
      <c r="AV66" s="19" t="e">
        <v>#VALUE!</v>
      </c>
      <c r="AW66" s="19" t="e">
        <v>#VALUE!</v>
      </c>
      <c r="AX66" s="19" t="e">
        <v>#VALUE!</v>
      </c>
      <c r="AY66" s="19" t="e">
        <v>#VALUE!</v>
      </c>
      <c r="AZ66" s="19" t="e">
        <v>#VALUE!</v>
      </c>
      <c r="BA66" s="19"/>
    </row>
    <row r="67" spans="2:53">
      <c r="B67" t="s">
        <v>32</v>
      </c>
      <c r="C67" s="19" t="e">
        <v>#VALUE!</v>
      </c>
      <c r="D67" s="19" t="e">
        <v>#VALUE!</v>
      </c>
      <c r="E67" s="19" t="e">
        <v>#VALUE!</v>
      </c>
      <c r="F67" s="19" t="e">
        <v>#VALUE!</v>
      </c>
      <c r="G67" s="19" t="e">
        <v>#VALUE!</v>
      </c>
      <c r="H67" s="19" t="e">
        <v>#VALUE!</v>
      </c>
      <c r="I67" s="19" t="e">
        <v>#VALUE!</v>
      </c>
      <c r="J67" s="19" t="e">
        <v>#VALUE!</v>
      </c>
      <c r="K67" s="19" t="e">
        <v>#VALUE!</v>
      </c>
      <c r="L67" s="19" t="e">
        <v>#VALUE!</v>
      </c>
      <c r="M67" s="19" t="e">
        <v>#VALUE!</v>
      </c>
      <c r="N67" s="19" t="e">
        <v>#VALUE!</v>
      </c>
      <c r="O67" s="19" t="e">
        <v>#VALUE!</v>
      </c>
      <c r="P67" s="19" t="e">
        <v>#VALUE!</v>
      </c>
      <c r="Q67" s="19" t="e">
        <v>#VALUE!</v>
      </c>
      <c r="R67" s="19" t="e">
        <v>#VALUE!</v>
      </c>
      <c r="S67" s="19" t="e">
        <v>#VALUE!</v>
      </c>
      <c r="T67" s="19" t="e">
        <v>#VALUE!</v>
      </c>
      <c r="U67" s="19" t="e">
        <v>#VALUE!</v>
      </c>
      <c r="V67" s="19" t="e">
        <v>#VALUE!</v>
      </c>
      <c r="W67" s="19" t="e">
        <v>#VALUE!</v>
      </c>
      <c r="X67" s="19" t="e">
        <v>#VALUE!</v>
      </c>
      <c r="Y67" s="19" t="e">
        <v>#VALUE!</v>
      </c>
      <c r="Z67" s="19" t="e">
        <v>#VALUE!</v>
      </c>
      <c r="AA67" s="19" t="e">
        <v>#VALUE!</v>
      </c>
      <c r="AB67" s="19" t="e">
        <v>#VALUE!</v>
      </c>
      <c r="AC67" s="19" t="e">
        <v>#VALUE!</v>
      </c>
      <c r="AD67" s="19" t="e">
        <v>#VALUE!</v>
      </c>
      <c r="AE67" s="19" t="e">
        <v>#VALUE!</v>
      </c>
      <c r="AF67" s="19" t="e">
        <v>#VALUE!</v>
      </c>
      <c r="AG67" s="19" t="e">
        <v>#VALUE!</v>
      </c>
      <c r="AH67" s="19" t="e">
        <v>#VALUE!</v>
      </c>
      <c r="AI67" s="19" t="e">
        <v>#VALUE!</v>
      </c>
      <c r="AJ67" s="19" t="e">
        <v>#VALUE!</v>
      </c>
      <c r="AK67" s="19" t="e">
        <v>#VALUE!</v>
      </c>
      <c r="AL67" s="19" t="e">
        <v>#VALUE!</v>
      </c>
      <c r="AM67" s="19" t="e">
        <v>#VALUE!</v>
      </c>
      <c r="AN67" s="19" t="e">
        <v>#VALUE!</v>
      </c>
      <c r="AO67" s="19" t="e">
        <v>#VALUE!</v>
      </c>
      <c r="AP67" s="19" t="e">
        <v>#VALUE!</v>
      </c>
      <c r="AQ67" s="19" t="e">
        <v>#VALUE!</v>
      </c>
      <c r="AR67" s="19" t="e">
        <v>#VALUE!</v>
      </c>
      <c r="AS67" s="19" t="e">
        <v>#VALUE!</v>
      </c>
      <c r="AT67" s="19" t="e">
        <v>#VALUE!</v>
      </c>
      <c r="AU67" s="19" t="e">
        <v>#VALUE!</v>
      </c>
      <c r="AV67" s="19" t="e">
        <v>#VALUE!</v>
      </c>
      <c r="AW67" s="19" t="e">
        <v>#VALUE!</v>
      </c>
      <c r="AX67" s="19" t="e">
        <v>#VALUE!</v>
      </c>
      <c r="AY67" s="19" t="e">
        <v>#VALUE!</v>
      </c>
      <c r="AZ67" s="19" t="e">
        <v>#VALUE!</v>
      </c>
      <c r="BA67" s="19"/>
    </row>
    <row r="68" spans="2:53">
      <c r="B68" t="s">
        <v>33</v>
      </c>
      <c r="C68" s="19" t="e">
        <v>#VALUE!</v>
      </c>
      <c r="D68" s="19" t="e">
        <v>#VALUE!</v>
      </c>
      <c r="E68" s="19" t="e">
        <v>#VALUE!</v>
      </c>
      <c r="F68" s="19" t="e">
        <v>#VALUE!</v>
      </c>
      <c r="G68" s="19" t="e">
        <v>#VALUE!</v>
      </c>
      <c r="H68" s="19" t="e">
        <v>#VALUE!</v>
      </c>
      <c r="I68" s="19" t="e">
        <v>#VALUE!</v>
      </c>
      <c r="J68" s="19" t="e">
        <v>#VALUE!</v>
      </c>
      <c r="K68" s="19" t="e">
        <v>#VALUE!</v>
      </c>
      <c r="L68" s="19" t="e">
        <v>#VALUE!</v>
      </c>
      <c r="M68" s="19" t="e">
        <v>#VALUE!</v>
      </c>
      <c r="N68" s="19" t="e">
        <v>#VALUE!</v>
      </c>
      <c r="O68" s="19" t="e">
        <v>#VALUE!</v>
      </c>
      <c r="P68" s="19" t="e">
        <v>#VALUE!</v>
      </c>
      <c r="Q68" s="19" t="e">
        <v>#VALUE!</v>
      </c>
      <c r="R68" s="19" t="e">
        <v>#VALUE!</v>
      </c>
      <c r="S68" s="19" t="e">
        <v>#VALUE!</v>
      </c>
      <c r="T68" s="19" t="e">
        <v>#VALUE!</v>
      </c>
      <c r="U68" s="19" t="e">
        <v>#VALUE!</v>
      </c>
      <c r="V68" s="19" t="e">
        <v>#VALUE!</v>
      </c>
      <c r="W68" s="19" t="e">
        <v>#VALUE!</v>
      </c>
      <c r="X68" s="19" t="e">
        <v>#VALUE!</v>
      </c>
      <c r="Y68" s="19" t="e">
        <v>#VALUE!</v>
      </c>
      <c r="Z68" s="19" t="e">
        <v>#VALUE!</v>
      </c>
      <c r="AA68" s="19" t="e">
        <v>#VALUE!</v>
      </c>
      <c r="AB68" s="19" t="e">
        <v>#VALUE!</v>
      </c>
      <c r="AC68" s="19" t="e">
        <v>#VALUE!</v>
      </c>
      <c r="AD68" s="19" t="e">
        <v>#VALUE!</v>
      </c>
      <c r="AE68" s="19" t="e">
        <v>#VALUE!</v>
      </c>
      <c r="AF68" s="19" t="e">
        <v>#VALUE!</v>
      </c>
      <c r="AG68" s="19" t="e">
        <v>#VALUE!</v>
      </c>
      <c r="AH68" s="19" t="e">
        <v>#VALUE!</v>
      </c>
      <c r="AI68" s="19" t="e">
        <v>#VALUE!</v>
      </c>
      <c r="AJ68" s="19" t="e">
        <v>#VALUE!</v>
      </c>
      <c r="AK68" s="19" t="e">
        <v>#VALUE!</v>
      </c>
      <c r="AL68" s="19" t="e">
        <v>#VALUE!</v>
      </c>
      <c r="AM68" s="19" t="e">
        <v>#VALUE!</v>
      </c>
      <c r="AN68" s="19" t="e">
        <v>#VALUE!</v>
      </c>
      <c r="AO68" s="19" t="e">
        <v>#VALUE!</v>
      </c>
      <c r="AP68" s="19" t="e">
        <v>#VALUE!</v>
      </c>
      <c r="AQ68" s="19" t="e">
        <v>#VALUE!</v>
      </c>
      <c r="AR68" s="19" t="e">
        <v>#VALUE!</v>
      </c>
      <c r="AS68" s="19" t="e">
        <v>#VALUE!</v>
      </c>
      <c r="AT68" s="19" t="e">
        <v>#VALUE!</v>
      </c>
      <c r="AU68" s="19" t="e">
        <v>#VALUE!</v>
      </c>
      <c r="AV68" s="19" t="e">
        <v>#VALUE!</v>
      </c>
      <c r="AW68" s="19" t="e">
        <v>#VALUE!</v>
      </c>
      <c r="AX68" s="19" t="e">
        <v>#VALUE!</v>
      </c>
      <c r="AY68" s="19" t="e">
        <v>#VALUE!</v>
      </c>
      <c r="AZ68" s="19" t="e">
        <v>#VALUE!</v>
      </c>
      <c r="BA68" s="19"/>
    </row>
    <row r="69" spans="2:53">
      <c r="B69" t="s">
        <v>34</v>
      </c>
      <c r="C69" s="19" t="e">
        <v>#VALUE!</v>
      </c>
      <c r="D69" s="19" t="e">
        <v>#VALUE!</v>
      </c>
      <c r="E69" s="19" t="e">
        <v>#VALUE!</v>
      </c>
      <c r="F69" s="19" t="e">
        <v>#VALUE!</v>
      </c>
      <c r="G69" s="19" t="e">
        <v>#VALUE!</v>
      </c>
      <c r="H69" s="19" t="e">
        <v>#VALUE!</v>
      </c>
      <c r="I69" s="19" t="e">
        <v>#VALUE!</v>
      </c>
      <c r="J69" s="19" t="e">
        <v>#VALUE!</v>
      </c>
      <c r="K69" s="19" t="e">
        <v>#VALUE!</v>
      </c>
      <c r="L69" s="19" t="e">
        <v>#VALUE!</v>
      </c>
      <c r="M69" s="19" t="e">
        <v>#VALUE!</v>
      </c>
      <c r="N69" s="19" t="e">
        <v>#VALUE!</v>
      </c>
      <c r="O69" s="19" t="e">
        <v>#VALUE!</v>
      </c>
      <c r="P69" s="19" t="e">
        <v>#VALUE!</v>
      </c>
      <c r="Q69" s="19" t="e">
        <v>#VALUE!</v>
      </c>
      <c r="R69" s="19" t="e">
        <v>#VALUE!</v>
      </c>
      <c r="S69" s="19" t="e">
        <v>#VALUE!</v>
      </c>
      <c r="T69" s="19" t="e">
        <v>#VALUE!</v>
      </c>
      <c r="U69" s="19" t="e">
        <v>#VALUE!</v>
      </c>
      <c r="V69" s="19" t="e">
        <v>#VALUE!</v>
      </c>
      <c r="W69" s="19" t="e">
        <v>#VALUE!</v>
      </c>
      <c r="X69" s="19" t="e">
        <v>#VALUE!</v>
      </c>
      <c r="Y69" s="19" t="e">
        <v>#VALUE!</v>
      </c>
      <c r="Z69" s="19" t="e">
        <v>#VALUE!</v>
      </c>
      <c r="AA69" s="19" t="e">
        <v>#VALUE!</v>
      </c>
      <c r="AB69" s="19" t="e">
        <v>#VALUE!</v>
      </c>
      <c r="AC69" s="19" t="e">
        <v>#VALUE!</v>
      </c>
      <c r="AD69" s="19" t="e">
        <v>#VALUE!</v>
      </c>
      <c r="AE69" s="19" t="e">
        <v>#VALUE!</v>
      </c>
      <c r="AF69" s="19" t="e">
        <v>#VALUE!</v>
      </c>
      <c r="AG69" s="19" t="e">
        <v>#VALUE!</v>
      </c>
      <c r="AH69" s="19" t="e">
        <v>#VALUE!</v>
      </c>
      <c r="AI69" s="19" t="e">
        <v>#VALUE!</v>
      </c>
      <c r="AJ69" s="19" t="e">
        <v>#VALUE!</v>
      </c>
      <c r="AK69" s="19" t="e">
        <v>#VALUE!</v>
      </c>
      <c r="AL69" s="19" t="e">
        <v>#VALUE!</v>
      </c>
      <c r="AM69" s="19" t="e">
        <v>#VALUE!</v>
      </c>
      <c r="AN69" s="19" t="e">
        <v>#VALUE!</v>
      </c>
      <c r="AO69" s="19" t="e">
        <v>#VALUE!</v>
      </c>
      <c r="AP69" s="19" t="e">
        <v>#VALUE!</v>
      </c>
      <c r="AQ69" s="19" t="e">
        <v>#VALUE!</v>
      </c>
      <c r="AR69" s="19" t="e">
        <v>#VALUE!</v>
      </c>
      <c r="AS69" s="19" t="e">
        <v>#VALUE!</v>
      </c>
      <c r="AT69" s="19" t="e">
        <v>#VALUE!</v>
      </c>
      <c r="AU69" s="19" t="e">
        <v>#VALUE!</v>
      </c>
      <c r="AV69" s="19" t="e">
        <v>#VALUE!</v>
      </c>
      <c r="AW69" s="19" t="e">
        <v>#VALUE!</v>
      </c>
      <c r="AX69" s="19" t="e">
        <v>#VALUE!</v>
      </c>
      <c r="AY69" s="19" t="e">
        <v>#VALUE!</v>
      </c>
      <c r="AZ69" s="19" t="e">
        <v>#VALUE!</v>
      </c>
      <c r="BA69" s="19"/>
    </row>
    <row r="70" spans="2:53">
      <c r="B70" t="s">
        <v>35</v>
      </c>
      <c r="C70" s="19" t="e">
        <v>#VALUE!</v>
      </c>
      <c r="D70" s="19" t="e">
        <v>#VALUE!</v>
      </c>
      <c r="E70" s="19" t="e">
        <v>#VALUE!</v>
      </c>
      <c r="F70" s="19" t="e">
        <v>#VALUE!</v>
      </c>
      <c r="G70" s="19" t="e">
        <v>#VALUE!</v>
      </c>
      <c r="H70" s="19" t="e">
        <v>#VALUE!</v>
      </c>
      <c r="I70" s="19" t="e">
        <v>#VALUE!</v>
      </c>
      <c r="J70" s="19" t="e">
        <v>#VALUE!</v>
      </c>
      <c r="K70" s="19" t="e">
        <v>#VALUE!</v>
      </c>
      <c r="L70" s="19" t="e">
        <v>#VALUE!</v>
      </c>
      <c r="M70" s="19" t="e">
        <v>#VALUE!</v>
      </c>
      <c r="N70" s="19" t="e">
        <v>#VALUE!</v>
      </c>
      <c r="O70" s="19" t="e">
        <v>#VALUE!</v>
      </c>
      <c r="P70" s="19" t="e">
        <v>#VALUE!</v>
      </c>
      <c r="Q70" s="19" t="e">
        <v>#VALUE!</v>
      </c>
      <c r="R70" s="19" t="e">
        <v>#VALUE!</v>
      </c>
      <c r="S70" s="19" t="e">
        <v>#VALUE!</v>
      </c>
      <c r="T70" s="19" t="e">
        <v>#VALUE!</v>
      </c>
      <c r="U70" s="19" t="e">
        <v>#VALUE!</v>
      </c>
      <c r="V70" s="19" t="e">
        <v>#VALUE!</v>
      </c>
      <c r="W70" s="19" t="e">
        <v>#VALUE!</v>
      </c>
      <c r="X70" s="19" t="e">
        <v>#VALUE!</v>
      </c>
      <c r="Y70" s="19" t="e">
        <v>#VALUE!</v>
      </c>
      <c r="Z70" s="19" t="e">
        <v>#VALUE!</v>
      </c>
      <c r="AA70" s="19" t="e">
        <v>#VALUE!</v>
      </c>
      <c r="AB70" s="19" t="e">
        <v>#VALUE!</v>
      </c>
      <c r="AC70" s="19" t="e">
        <v>#VALUE!</v>
      </c>
      <c r="AD70" s="19" t="e">
        <v>#VALUE!</v>
      </c>
      <c r="AE70" s="19" t="e">
        <v>#VALUE!</v>
      </c>
      <c r="AF70" s="19" t="e">
        <v>#VALUE!</v>
      </c>
      <c r="AG70" s="19" t="e">
        <v>#VALUE!</v>
      </c>
      <c r="AH70" s="19" t="e">
        <v>#VALUE!</v>
      </c>
      <c r="AI70" s="19" t="e">
        <v>#VALUE!</v>
      </c>
      <c r="AJ70" s="19" t="e">
        <v>#VALUE!</v>
      </c>
      <c r="AK70" s="19" t="e">
        <v>#VALUE!</v>
      </c>
      <c r="AL70" s="19" t="e">
        <v>#VALUE!</v>
      </c>
      <c r="AM70" s="19" t="e">
        <v>#VALUE!</v>
      </c>
      <c r="AN70" s="19" t="e">
        <v>#VALUE!</v>
      </c>
      <c r="AO70" s="19" t="e">
        <v>#VALUE!</v>
      </c>
      <c r="AP70" s="19" t="e">
        <v>#VALUE!</v>
      </c>
      <c r="AQ70" s="19" t="e">
        <v>#VALUE!</v>
      </c>
      <c r="AR70" s="19" t="e">
        <v>#VALUE!</v>
      </c>
      <c r="AS70" s="19" t="e">
        <v>#VALUE!</v>
      </c>
      <c r="AT70" s="19" t="e">
        <v>#VALUE!</v>
      </c>
      <c r="AU70" s="19" t="e">
        <v>#VALUE!</v>
      </c>
      <c r="AV70" s="19" t="e">
        <v>#VALUE!</v>
      </c>
      <c r="AW70" s="19" t="e">
        <v>#VALUE!</v>
      </c>
      <c r="AX70" s="19" t="e">
        <v>#VALUE!</v>
      </c>
      <c r="AY70" s="19" t="e">
        <v>#VALUE!</v>
      </c>
      <c r="AZ70" s="19" t="e">
        <v>#VALUE!</v>
      </c>
      <c r="BA70" s="19"/>
    </row>
    <row r="71" spans="2:53">
      <c r="B71" t="s">
        <v>36</v>
      </c>
      <c r="C71" s="19" t="e">
        <v>#VALUE!</v>
      </c>
      <c r="D71" s="19" t="e">
        <v>#VALUE!</v>
      </c>
      <c r="E71" s="19" t="e">
        <v>#VALUE!</v>
      </c>
      <c r="F71" s="19" t="e">
        <v>#VALUE!</v>
      </c>
      <c r="G71" s="19" t="e">
        <v>#VALUE!</v>
      </c>
      <c r="H71" s="19" t="e">
        <v>#VALUE!</v>
      </c>
      <c r="I71" s="19" t="e">
        <v>#VALUE!</v>
      </c>
      <c r="J71" s="19" t="e">
        <v>#VALUE!</v>
      </c>
      <c r="K71" s="19" t="e">
        <v>#VALUE!</v>
      </c>
      <c r="L71" s="19" t="e">
        <v>#VALUE!</v>
      </c>
      <c r="M71" s="19" t="e">
        <v>#VALUE!</v>
      </c>
      <c r="N71" s="19" t="e">
        <v>#VALUE!</v>
      </c>
      <c r="O71" s="19" t="e">
        <v>#VALUE!</v>
      </c>
      <c r="P71" s="19" t="e">
        <v>#VALUE!</v>
      </c>
      <c r="Q71" s="19" t="e">
        <v>#VALUE!</v>
      </c>
      <c r="R71" s="19" t="e">
        <v>#VALUE!</v>
      </c>
      <c r="S71" s="19" t="e">
        <v>#VALUE!</v>
      </c>
      <c r="T71" s="19" t="e">
        <v>#VALUE!</v>
      </c>
      <c r="U71" s="19" t="e">
        <v>#VALUE!</v>
      </c>
      <c r="V71" s="19" t="e">
        <v>#VALUE!</v>
      </c>
      <c r="W71" s="19" t="e">
        <v>#VALUE!</v>
      </c>
      <c r="X71" s="19" t="e">
        <v>#VALUE!</v>
      </c>
      <c r="Y71" s="19" t="e">
        <v>#VALUE!</v>
      </c>
      <c r="Z71" s="19" t="e">
        <v>#VALUE!</v>
      </c>
      <c r="AA71" s="19" t="e">
        <v>#VALUE!</v>
      </c>
      <c r="AB71" s="19" t="e">
        <v>#VALUE!</v>
      </c>
      <c r="AC71" s="19" t="e">
        <v>#VALUE!</v>
      </c>
      <c r="AD71" s="19" t="e">
        <v>#VALUE!</v>
      </c>
      <c r="AE71" s="19" t="e">
        <v>#VALUE!</v>
      </c>
      <c r="AF71" s="19" t="e">
        <v>#VALUE!</v>
      </c>
      <c r="AG71" s="19" t="e">
        <v>#VALUE!</v>
      </c>
      <c r="AH71" s="19" t="e">
        <v>#VALUE!</v>
      </c>
      <c r="AI71" s="19" t="e">
        <v>#VALUE!</v>
      </c>
      <c r="AJ71" s="19" t="e">
        <v>#VALUE!</v>
      </c>
      <c r="AK71" s="19" t="e">
        <v>#VALUE!</v>
      </c>
      <c r="AL71" s="19" t="e">
        <v>#VALUE!</v>
      </c>
      <c r="AM71" s="19" t="e">
        <v>#VALUE!</v>
      </c>
      <c r="AN71" s="19" t="e">
        <v>#VALUE!</v>
      </c>
      <c r="AO71" s="19" t="e">
        <v>#VALUE!</v>
      </c>
      <c r="AP71" s="19" t="e">
        <v>#VALUE!</v>
      </c>
      <c r="AQ71" s="19" t="e">
        <v>#VALUE!</v>
      </c>
      <c r="AR71" s="19" t="e">
        <v>#VALUE!</v>
      </c>
      <c r="AS71" s="19" t="e">
        <v>#VALUE!</v>
      </c>
      <c r="AT71" s="19" t="e">
        <v>#VALUE!</v>
      </c>
      <c r="AU71" s="19" t="e">
        <v>#VALUE!</v>
      </c>
      <c r="AV71" s="19" t="e">
        <v>#VALUE!</v>
      </c>
      <c r="AW71" s="19" t="e">
        <v>#VALUE!</v>
      </c>
      <c r="AX71" s="19" t="e">
        <v>#VALUE!</v>
      </c>
      <c r="AY71" s="19" t="e">
        <v>#VALUE!</v>
      </c>
      <c r="AZ71" s="19" t="e">
        <v>#VALUE!</v>
      </c>
      <c r="BA71" s="19"/>
    </row>
    <row r="72" spans="2:53">
      <c r="B72" t="s">
        <v>37</v>
      </c>
      <c r="C72" s="19" t="e">
        <v>#VALUE!</v>
      </c>
      <c r="D72" s="19" t="e">
        <v>#VALUE!</v>
      </c>
      <c r="E72" s="19" t="e">
        <v>#VALUE!</v>
      </c>
      <c r="F72" s="19" t="e">
        <v>#VALUE!</v>
      </c>
      <c r="G72" s="19" t="e">
        <v>#VALUE!</v>
      </c>
      <c r="H72" s="19" t="e">
        <v>#VALUE!</v>
      </c>
      <c r="I72" s="19" t="e">
        <v>#VALUE!</v>
      </c>
      <c r="J72" s="19" t="e">
        <v>#VALUE!</v>
      </c>
      <c r="K72" s="19" t="e">
        <v>#VALUE!</v>
      </c>
      <c r="L72" s="19" t="e">
        <v>#VALUE!</v>
      </c>
      <c r="M72" s="19" t="e">
        <v>#VALUE!</v>
      </c>
      <c r="N72" s="19" t="e">
        <v>#VALUE!</v>
      </c>
      <c r="O72" s="19" t="e">
        <v>#VALUE!</v>
      </c>
      <c r="P72" s="19" t="e">
        <v>#VALUE!</v>
      </c>
      <c r="Q72" s="19" t="e">
        <v>#VALUE!</v>
      </c>
      <c r="R72" s="19" t="e">
        <v>#VALUE!</v>
      </c>
      <c r="S72" s="19" t="e">
        <v>#VALUE!</v>
      </c>
      <c r="T72" s="19" t="e">
        <v>#VALUE!</v>
      </c>
      <c r="U72" s="19" t="e">
        <v>#VALUE!</v>
      </c>
      <c r="V72" s="19" t="e">
        <v>#VALUE!</v>
      </c>
      <c r="W72" s="19" t="e">
        <v>#VALUE!</v>
      </c>
      <c r="X72" s="19" t="e">
        <v>#VALUE!</v>
      </c>
      <c r="Y72" s="19" t="e">
        <v>#VALUE!</v>
      </c>
      <c r="Z72" s="19" t="e">
        <v>#VALUE!</v>
      </c>
      <c r="AA72" s="19" t="e">
        <v>#VALUE!</v>
      </c>
      <c r="AB72" s="19" t="e">
        <v>#VALUE!</v>
      </c>
      <c r="AC72" s="19" t="e">
        <v>#VALUE!</v>
      </c>
      <c r="AD72" s="19" t="e">
        <v>#VALUE!</v>
      </c>
      <c r="AE72" s="19" t="e">
        <v>#VALUE!</v>
      </c>
      <c r="AF72" s="19" t="e">
        <v>#VALUE!</v>
      </c>
      <c r="AG72" s="19" t="e">
        <v>#VALUE!</v>
      </c>
      <c r="AH72" s="19" t="e">
        <v>#VALUE!</v>
      </c>
      <c r="AI72" s="19" t="e">
        <v>#VALUE!</v>
      </c>
      <c r="AJ72" s="19" t="e">
        <v>#VALUE!</v>
      </c>
      <c r="AK72" s="19" t="e">
        <v>#VALUE!</v>
      </c>
      <c r="AL72" s="19" t="e">
        <v>#VALUE!</v>
      </c>
      <c r="AM72" s="19" t="e">
        <v>#VALUE!</v>
      </c>
      <c r="AN72" s="19" t="e">
        <v>#VALUE!</v>
      </c>
      <c r="AO72" s="19" t="e">
        <v>#VALUE!</v>
      </c>
      <c r="AP72" s="19" t="e">
        <v>#VALUE!</v>
      </c>
      <c r="AQ72" s="19" t="e">
        <v>#VALUE!</v>
      </c>
      <c r="AR72" s="19" t="e">
        <v>#VALUE!</v>
      </c>
      <c r="AS72" s="19" t="e">
        <v>#VALUE!</v>
      </c>
      <c r="AT72" s="19" t="e">
        <v>#VALUE!</v>
      </c>
      <c r="AU72" s="19" t="e">
        <v>#VALUE!</v>
      </c>
      <c r="AV72" s="19" t="e">
        <v>#VALUE!</v>
      </c>
      <c r="AW72" s="19" t="e">
        <v>#VALUE!</v>
      </c>
      <c r="AX72" s="19" t="e">
        <v>#VALUE!</v>
      </c>
      <c r="AY72" s="19" t="e">
        <v>#VALUE!</v>
      </c>
      <c r="AZ72" s="19" t="e">
        <v>#VALUE!</v>
      </c>
      <c r="BA72" s="19"/>
    </row>
    <row r="73" spans="2:53">
      <c r="B73" t="s">
        <v>38</v>
      </c>
      <c r="C73" s="19" t="e">
        <v>#VALUE!</v>
      </c>
      <c r="D73" s="19" t="e">
        <v>#VALUE!</v>
      </c>
      <c r="E73" s="19" t="e">
        <v>#VALUE!</v>
      </c>
      <c r="F73" s="19" t="e">
        <v>#VALUE!</v>
      </c>
      <c r="G73" s="19" t="e">
        <v>#VALUE!</v>
      </c>
      <c r="H73" s="19" t="e">
        <v>#VALUE!</v>
      </c>
      <c r="I73" s="19" t="e">
        <v>#VALUE!</v>
      </c>
      <c r="J73" s="19" t="e">
        <v>#VALUE!</v>
      </c>
      <c r="K73" s="19" t="e">
        <v>#VALUE!</v>
      </c>
      <c r="L73" s="19" t="e">
        <v>#VALUE!</v>
      </c>
      <c r="M73" s="19" t="e">
        <v>#VALUE!</v>
      </c>
      <c r="N73" s="19" t="e">
        <v>#VALUE!</v>
      </c>
      <c r="O73" s="19" t="e">
        <v>#VALUE!</v>
      </c>
      <c r="P73" s="19" t="e">
        <v>#VALUE!</v>
      </c>
      <c r="Q73" s="19" t="e">
        <v>#VALUE!</v>
      </c>
      <c r="R73" s="19" t="e">
        <v>#VALUE!</v>
      </c>
      <c r="S73" s="19" t="e">
        <v>#VALUE!</v>
      </c>
      <c r="T73" s="19" t="e">
        <v>#VALUE!</v>
      </c>
      <c r="U73" s="19" t="e">
        <v>#VALUE!</v>
      </c>
      <c r="V73" s="19" t="e">
        <v>#VALUE!</v>
      </c>
      <c r="W73" s="19" t="e">
        <v>#VALUE!</v>
      </c>
      <c r="X73" s="19" t="e">
        <v>#VALUE!</v>
      </c>
      <c r="Y73" s="19" t="e">
        <v>#VALUE!</v>
      </c>
      <c r="Z73" s="19" t="e">
        <v>#VALUE!</v>
      </c>
      <c r="AA73" s="19" t="e">
        <v>#VALUE!</v>
      </c>
      <c r="AB73" s="19" t="e">
        <v>#VALUE!</v>
      </c>
      <c r="AC73" s="19" t="e">
        <v>#VALUE!</v>
      </c>
      <c r="AD73" s="19" t="e">
        <v>#VALUE!</v>
      </c>
      <c r="AE73" s="19" t="e">
        <v>#VALUE!</v>
      </c>
      <c r="AF73" s="19" t="e">
        <v>#VALUE!</v>
      </c>
      <c r="AG73" s="19" t="e">
        <v>#VALUE!</v>
      </c>
      <c r="AH73" s="19" t="e">
        <v>#VALUE!</v>
      </c>
      <c r="AI73" s="19" t="e">
        <v>#VALUE!</v>
      </c>
      <c r="AJ73" s="19" t="e">
        <v>#VALUE!</v>
      </c>
      <c r="AK73" s="19" t="e">
        <v>#VALUE!</v>
      </c>
      <c r="AL73" s="19" t="e">
        <v>#VALUE!</v>
      </c>
      <c r="AM73" s="19" t="e">
        <v>#VALUE!</v>
      </c>
      <c r="AN73" s="19" t="e">
        <v>#VALUE!</v>
      </c>
      <c r="AO73" s="19" t="e">
        <v>#VALUE!</v>
      </c>
      <c r="AP73" s="19" t="e">
        <v>#VALUE!</v>
      </c>
      <c r="AQ73" s="19" t="e">
        <v>#VALUE!</v>
      </c>
      <c r="AR73" s="19" t="e">
        <v>#VALUE!</v>
      </c>
      <c r="AS73" s="19" t="e">
        <v>#VALUE!</v>
      </c>
      <c r="AT73" s="19" t="e">
        <v>#VALUE!</v>
      </c>
      <c r="AU73" s="19" t="e">
        <v>#VALUE!</v>
      </c>
      <c r="AV73" s="19" t="e">
        <v>#VALUE!</v>
      </c>
      <c r="AW73" s="19" t="e">
        <v>#VALUE!</v>
      </c>
      <c r="AX73" s="19" t="e">
        <v>#VALUE!</v>
      </c>
      <c r="AY73" s="19" t="e">
        <v>#VALUE!</v>
      </c>
      <c r="AZ73" s="19" t="e">
        <v>#VALUE!</v>
      </c>
      <c r="BA73" s="19"/>
    </row>
    <row r="74" spans="2:53">
      <c r="B74" t="s">
        <v>39</v>
      </c>
      <c r="C74" s="19" t="e">
        <v>#VALUE!</v>
      </c>
      <c r="D74" s="19" t="e">
        <v>#VALUE!</v>
      </c>
      <c r="E74" s="19" t="e">
        <v>#VALUE!</v>
      </c>
      <c r="F74" s="19" t="e">
        <v>#VALUE!</v>
      </c>
      <c r="G74" s="19" t="e">
        <v>#VALUE!</v>
      </c>
      <c r="H74" s="19" t="e">
        <v>#VALUE!</v>
      </c>
      <c r="I74" s="19" t="e">
        <v>#VALUE!</v>
      </c>
      <c r="J74" s="19" t="e">
        <v>#VALUE!</v>
      </c>
      <c r="K74" s="19" t="e">
        <v>#VALUE!</v>
      </c>
      <c r="L74" s="19" t="e">
        <v>#VALUE!</v>
      </c>
      <c r="M74" s="19" t="e">
        <v>#VALUE!</v>
      </c>
      <c r="N74" s="19" t="e">
        <v>#VALUE!</v>
      </c>
      <c r="O74" s="19" t="e">
        <v>#VALUE!</v>
      </c>
      <c r="P74" s="19" t="e">
        <v>#VALUE!</v>
      </c>
      <c r="Q74" s="19" t="e">
        <v>#VALUE!</v>
      </c>
      <c r="R74" s="19" t="e">
        <v>#VALUE!</v>
      </c>
      <c r="S74" s="19" t="e">
        <v>#VALUE!</v>
      </c>
      <c r="T74" s="19" t="e">
        <v>#VALUE!</v>
      </c>
      <c r="U74" s="19" t="e">
        <v>#VALUE!</v>
      </c>
      <c r="V74" s="19" t="e">
        <v>#VALUE!</v>
      </c>
      <c r="W74" s="19" t="e">
        <v>#VALUE!</v>
      </c>
      <c r="X74" s="19" t="e">
        <v>#VALUE!</v>
      </c>
      <c r="Y74" s="19" t="e">
        <v>#VALUE!</v>
      </c>
      <c r="Z74" s="19" t="e">
        <v>#VALUE!</v>
      </c>
      <c r="AA74" s="19" t="e">
        <v>#VALUE!</v>
      </c>
      <c r="AB74" s="19" t="e">
        <v>#VALUE!</v>
      </c>
      <c r="AC74" s="19" t="e">
        <v>#VALUE!</v>
      </c>
      <c r="AD74" s="19" t="e">
        <v>#VALUE!</v>
      </c>
      <c r="AE74" s="19" t="e">
        <v>#VALUE!</v>
      </c>
      <c r="AF74" s="19" t="e">
        <v>#VALUE!</v>
      </c>
      <c r="AG74" s="19" t="e">
        <v>#VALUE!</v>
      </c>
      <c r="AH74" s="19" t="e">
        <v>#VALUE!</v>
      </c>
      <c r="AI74" s="19" t="e">
        <v>#VALUE!</v>
      </c>
      <c r="AJ74" s="19" t="e">
        <v>#VALUE!</v>
      </c>
      <c r="AK74" s="19" t="e">
        <v>#VALUE!</v>
      </c>
      <c r="AL74" s="19" t="e">
        <v>#VALUE!</v>
      </c>
      <c r="AM74" s="19" t="e">
        <v>#VALUE!</v>
      </c>
      <c r="AN74" s="19" t="e">
        <v>#VALUE!</v>
      </c>
      <c r="AO74" s="19" t="e">
        <v>#VALUE!</v>
      </c>
      <c r="AP74" s="19" t="e">
        <v>#VALUE!</v>
      </c>
      <c r="AQ74" s="19" t="e">
        <v>#VALUE!</v>
      </c>
      <c r="AR74" s="19" t="e">
        <v>#VALUE!</v>
      </c>
      <c r="AS74" s="19" t="e">
        <v>#VALUE!</v>
      </c>
      <c r="AT74" s="19" t="e">
        <v>#VALUE!</v>
      </c>
      <c r="AU74" s="19" t="e">
        <v>#VALUE!</v>
      </c>
      <c r="AV74" s="19" t="e">
        <v>#VALUE!</v>
      </c>
      <c r="AW74" s="19" t="e">
        <v>#VALUE!</v>
      </c>
      <c r="AX74" s="19" t="e">
        <v>#VALUE!</v>
      </c>
      <c r="AY74" s="19" t="e">
        <v>#VALUE!</v>
      </c>
      <c r="AZ74" s="19" t="e">
        <v>#VALUE!</v>
      </c>
      <c r="BA74" s="19"/>
    </row>
    <row r="75" spans="2:53">
      <c r="B75" t="s">
        <v>40</v>
      </c>
      <c r="C75" s="19" t="e">
        <v>#VALUE!</v>
      </c>
      <c r="D75" s="19" t="e">
        <v>#VALUE!</v>
      </c>
      <c r="E75" s="19" t="e">
        <v>#VALUE!</v>
      </c>
      <c r="F75" s="19" t="e">
        <v>#VALUE!</v>
      </c>
      <c r="G75" s="19" t="e">
        <v>#VALUE!</v>
      </c>
      <c r="H75" s="19" t="e">
        <v>#VALUE!</v>
      </c>
      <c r="I75" s="19" t="e">
        <v>#VALUE!</v>
      </c>
      <c r="J75" s="19" t="e">
        <v>#VALUE!</v>
      </c>
      <c r="K75" s="19" t="e">
        <v>#VALUE!</v>
      </c>
      <c r="L75" s="19" t="e">
        <v>#VALUE!</v>
      </c>
      <c r="M75" s="19" t="e">
        <v>#VALUE!</v>
      </c>
      <c r="N75" s="19" t="e">
        <v>#VALUE!</v>
      </c>
      <c r="O75" s="19" t="e">
        <v>#VALUE!</v>
      </c>
      <c r="P75" s="19" t="e">
        <v>#VALUE!</v>
      </c>
      <c r="Q75" s="19" t="e">
        <v>#VALUE!</v>
      </c>
      <c r="R75" s="19" t="e">
        <v>#VALUE!</v>
      </c>
      <c r="S75" s="19" t="e">
        <v>#VALUE!</v>
      </c>
      <c r="T75" s="19" t="e">
        <v>#VALUE!</v>
      </c>
      <c r="U75" s="19" t="e">
        <v>#VALUE!</v>
      </c>
      <c r="V75" s="19" t="e">
        <v>#VALUE!</v>
      </c>
      <c r="W75" s="19" t="e">
        <v>#VALUE!</v>
      </c>
      <c r="X75" s="19" t="e">
        <v>#VALUE!</v>
      </c>
      <c r="Y75" s="19" t="e">
        <v>#VALUE!</v>
      </c>
      <c r="Z75" s="19" t="e">
        <v>#VALUE!</v>
      </c>
      <c r="AA75" s="19" t="e">
        <v>#VALUE!</v>
      </c>
      <c r="AB75" s="19" t="e">
        <v>#VALUE!</v>
      </c>
      <c r="AC75" s="19" t="e">
        <v>#VALUE!</v>
      </c>
      <c r="AD75" s="19" t="e">
        <v>#VALUE!</v>
      </c>
      <c r="AE75" s="19" t="e">
        <v>#VALUE!</v>
      </c>
      <c r="AF75" s="19" t="e">
        <v>#VALUE!</v>
      </c>
      <c r="AG75" s="19" t="e">
        <v>#VALUE!</v>
      </c>
      <c r="AH75" s="19" t="e">
        <v>#VALUE!</v>
      </c>
      <c r="AI75" s="19" t="e">
        <v>#VALUE!</v>
      </c>
      <c r="AJ75" s="19" t="e">
        <v>#VALUE!</v>
      </c>
      <c r="AK75" s="19" t="e">
        <v>#VALUE!</v>
      </c>
      <c r="AL75" s="19" t="e">
        <v>#VALUE!</v>
      </c>
      <c r="AM75" s="19" t="e">
        <v>#VALUE!</v>
      </c>
      <c r="AN75" s="19" t="e">
        <v>#VALUE!</v>
      </c>
      <c r="AO75" s="19" t="e">
        <v>#VALUE!</v>
      </c>
      <c r="AP75" s="19" t="e">
        <v>#VALUE!</v>
      </c>
      <c r="AQ75" s="19" t="e">
        <v>#VALUE!</v>
      </c>
      <c r="AR75" s="19" t="e">
        <v>#VALUE!</v>
      </c>
      <c r="AS75" s="19" t="e">
        <v>#VALUE!</v>
      </c>
      <c r="AT75" s="19" t="e">
        <v>#VALUE!</v>
      </c>
      <c r="AU75" s="19" t="e">
        <v>#VALUE!</v>
      </c>
      <c r="AV75" s="19" t="e">
        <v>#VALUE!</v>
      </c>
      <c r="AW75" s="19" t="e">
        <v>#VALUE!</v>
      </c>
      <c r="AX75" s="19" t="e">
        <v>#VALUE!</v>
      </c>
      <c r="AY75" s="19" t="e">
        <v>#VALUE!</v>
      </c>
      <c r="AZ75" s="19" t="e">
        <v>#VALUE!</v>
      </c>
      <c r="BA75" s="19"/>
    </row>
    <row r="76" spans="2:53">
      <c r="B76" t="s">
        <v>41</v>
      </c>
      <c r="C76" s="19" t="e">
        <v>#VALUE!</v>
      </c>
      <c r="D76" s="19" t="e">
        <v>#VALUE!</v>
      </c>
      <c r="E76" s="19" t="e">
        <v>#VALUE!</v>
      </c>
      <c r="F76" s="19" t="e">
        <v>#VALUE!</v>
      </c>
      <c r="G76" s="19" t="e">
        <v>#VALUE!</v>
      </c>
      <c r="H76" s="19" t="e">
        <v>#VALUE!</v>
      </c>
      <c r="I76" s="19" t="e">
        <v>#VALUE!</v>
      </c>
      <c r="J76" s="19" t="e">
        <v>#VALUE!</v>
      </c>
      <c r="K76" s="19" t="e">
        <v>#VALUE!</v>
      </c>
      <c r="L76" s="19" t="e">
        <v>#VALUE!</v>
      </c>
      <c r="M76" s="19" t="e">
        <v>#VALUE!</v>
      </c>
      <c r="N76" s="19" t="e">
        <v>#VALUE!</v>
      </c>
      <c r="O76" s="19" t="e">
        <v>#VALUE!</v>
      </c>
      <c r="P76" s="19" t="e">
        <v>#VALUE!</v>
      </c>
      <c r="Q76" s="19" t="e">
        <v>#VALUE!</v>
      </c>
      <c r="R76" s="19" t="e">
        <v>#VALUE!</v>
      </c>
      <c r="S76" s="19" t="e">
        <v>#VALUE!</v>
      </c>
      <c r="T76" s="19" t="e">
        <v>#VALUE!</v>
      </c>
      <c r="U76" s="19" t="e">
        <v>#VALUE!</v>
      </c>
      <c r="V76" s="19" t="e">
        <v>#VALUE!</v>
      </c>
      <c r="W76" s="19" t="e">
        <v>#VALUE!</v>
      </c>
      <c r="X76" s="19" t="e">
        <v>#VALUE!</v>
      </c>
      <c r="Y76" s="19" t="e">
        <v>#VALUE!</v>
      </c>
      <c r="Z76" s="19" t="e">
        <v>#VALUE!</v>
      </c>
      <c r="AA76" s="19" t="e">
        <v>#VALUE!</v>
      </c>
      <c r="AB76" s="19" t="e">
        <v>#VALUE!</v>
      </c>
      <c r="AC76" s="19" t="e">
        <v>#VALUE!</v>
      </c>
      <c r="AD76" s="19" t="e">
        <v>#VALUE!</v>
      </c>
      <c r="AE76" s="19" t="e">
        <v>#VALUE!</v>
      </c>
      <c r="AF76" s="19" t="e">
        <v>#VALUE!</v>
      </c>
      <c r="AG76" s="19" t="e">
        <v>#VALUE!</v>
      </c>
      <c r="AH76" s="19" t="e">
        <v>#VALUE!</v>
      </c>
      <c r="AI76" s="19" t="e">
        <v>#VALUE!</v>
      </c>
      <c r="AJ76" s="19" t="e">
        <v>#VALUE!</v>
      </c>
      <c r="AK76" s="19" t="e">
        <v>#VALUE!</v>
      </c>
      <c r="AL76" s="19" t="e">
        <v>#VALUE!</v>
      </c>
      <c r="AM76" s="19" t="e">
        <v>#VALUE!</v>
      </c>
      <c r="AN76" s="19" t="e">
        <v>#VALUE!</v>
      </c>
      <c r="AO76" s="19" t="e">
        <v>#VALUE!</v>
      </c>
      <c r="AP76" s="19" t="e">
        <v>#VALUE!</v>
      </c>
      <c r="AQ76" s="19" t="e">
        <v>#VALUE!</v>
      </c>
      <c r="AR76" s="19" t="e">
        <v>#VALUE!</v>
      </c>
      <c r="AS76" s="19" t="e">
        <v>#VALUE!</v>
      </c>
      <c r="AT76" s="19" t="e">
        <v>#VALUE!</v>
      </c>
      <c r="AU76" s="19" t="e">
        <v>#VALUE!</v>
      </c>
      <c r="AV76" s="19" t="e">
        <v>#VALUE!</v>
      </c>
      <c r="AW76" s="19" t="e">
        <v>#VALUE!</v>
      </c>
      <c r="AX76" s="19" t="e">
        <v>#VALUE!</v>
      </c>
      <c r="AY76" s="19" t="e">
        <v>#VALUE!</v>
      </c>
      <c r="AZ76" s="19" t="e">
        <v>#VALUE!</v>
      </c>
      <c r="BA76" s="19"/>
    </row>
    <row r="77" spans="2:53">
      <c r="B77" t="s">
        <v>42</v>
      </c>
      <c r="C77" s="19" t="e">
        <v>#VALUE!</v>
      </c>
      <c r="D77" s="19" t="e">
        <v>#VALUE!</v>
      </c>
      <c r="E77" s="19" t="e">
        <v>#VALUE!</v>
      </c>
      <c r="F77" s="19" t="e">
        <v>#VALUE!</v>
      </c>
      <c r="G77" s="19" t="e">
        <v>#VALUE!</v>
      </c>
      <c r="H77" s="19" t="e">
        <v>#VALUE!</v>
      </c>
      <c r="I77" s="19" t="e">
        <v>#VALUE!</v>
      </c>
      <c r="J77" s="19" t="e">
        <v>#VALUE!</v>
      </c>
      <c r="K77" s="19" t="e">
        <v>#VALUE!</v>
      </c>
      <c r="L77" s="19" t="e">
        <v>#VALUE!</v>
      </c>
      <c r="M77" s="19" t="e">
        <v>#VALUE!</v>
      </c>
      <c r="N77" s="19" t="e">
        <v>#VALUE!</v>
      </c>
      <c r="O77" s="19" t="e">
        <v>#VALUE!</v>
      </c>
      <c r="P77" s="19" t="e">
        <v>#VALUE!</v>
      </c>
      <c r="Q77" s="19" t="e">
        <v>#VALUE!</v>
      </c>
      <c r="R77" s="19" t="e">
        <v>#VALUE!</v>
      </c>
      <c r="S77" s="19" t="e">
        <v>#VALUE!</v>
      </c>
      <c r="T77" s="19" t="e">
        <v>#VALUE!</v>
      </c>
      <c r="U77" s="19" t="e">
        <v>#VALUE!</v>
      </c>
      <c r="V77" s="19" t="e">
        <v>#VALUE!</v>
      </c>
      <c r="W77" s="19" t="e">
        <v>#VALUE!</v>
      </c>
      <c r="X77" s="19" t="e">
        <v>#VALUE!</v>
      </c>
      <c r="Y77" s="19" t="e">
        <v>#VALUE!</v>
      </c>
      <c r="Z77" s="19" t="e">
        <v>#VALUE!</v>
      </c>
      <c r="AA77" s="19" t="e">
        <v>#VALUE!</v>
      </c>
      <c r="AB77" s="19" t="e">
        <v>#VALUE!</v>
      </c>
      <c r="AC77" s="19" t="e">
        <v>#VALUE!</v>
      </c>
      <c r="AD77" s="19" t="e">
        <v>#VALUE!</v>
      </c>
      <c r="AE77" s="19" t="e">
        <v>#VALUE!</v>
      </c>
      <c r="AF77" s="19" t="e">
        <v>#VALUE!</v>
      </c>
      <c r="AG77" s="19" t="e">
        <v>#VALUE!</v>
      </c>
      <c r="AH77" s="19" t="e">
        <v>#VALUE!</v>
      </c>
      <c r="AI77" s="19" t="e">
        <v>#VALUE!</v>
      </c>
      <c r="AJ77" s="19" t="e">
        <v>#VALUE!</v>
      </c>
      <c r="AK77" s="19" t="e">
        <v>#VALUE!</v>
      </c>
      <c r="AL77" s="19" t="e">
        <v>#VALUE!</v>
      </c>
      <c r="AM77" s="19" t="e">
        <v>#VALUE!</v>
      </c>
      <c r="AN77" s="19" t="e">
        <v>#VALUE!</v>
      </c>
      <c r="AO77" s="19" t="e">
        <v>#VALUE!</v>
      </c>
      <c r="AP77" s="19" t="e">
        <v>#VALUE!</v>
      </c>
      <c r="AQ77" s="19" t="e">
        <v>#VALUE!</v>
      </c>
      <c r="AR77" s="19" t="e">
        <v>#VALUE!</v>
      </c>
      <c r="AS77" s="19" t="e">
        <v>#VALUE!</v>
      </c>
      <c r="AT77" s="19" t="e">
        <v>#VALUE!</v>
      </c>
      <c r="AU77" s="19" t="e">
        <v>#VALUE!</v>
      </c>
      <c r="AV77" s="19" t="e">
        <v>#VALUE!</v>
      </c>
      <c r="AW77" s="19" t="e">
        <v>#VALUE!</v>
      </c>
      <c r="AX77" s="19" t="e">
        <v>#VALUE!</v>
      </c>
      <c r="AY77" s="19" t="e">
        <v>#VALUE!</v>
      </c>
      <c r="AZ77" s="19" t="e">
        <v>#VALUE!</v>
      </c>
      <c r="BA77" s="19"/>
    </row>
    <row r="78" spans="2:53">
      <c r="B78" t="s">
        <v>43</v>
      </c>
      <c r="C78" s="19" t="e">
        <v>#VALUE!</v>
      </c>
      <c r="D78" s="19" t="e">
        <v>#VALUE!</v>
      </c>
      <c r="E78" s="19" t="e">
        <v>#VALUE!</v>
      </c>
      <c r="F78" s="19" t="e">
        <v>#VALUE!</v>
      </c>
      <c r="G78" s="19" t="e">
        <v>#VALUE!</v>
      </c>
      <c r="H78" s="19" t="e">
        <v>#VALUE!</v>
      </c>
      <c r="I78" s="19" t="e">
        <v>#VALUE!</v>
      </c>
      <c r="J78" s="19" t="e">
        <v>#VALUE!</v>
      </c>
      <c r="K78" s="19" t="e">
        <v>#VALUE!</v>
      </c>
      <c r="L78" s="19" t="e">
        <v>#VALUE!</v>
      </c>
      <c r="M78" s="19" t="e">
        <v>#VALUE!</v>
      </c>
      <c r="N78" s="19" t="e">
        <v>#VALUE!</v>
      </c>
      <c r="O78" s="19" t="e">
        <v>#VALUE!</v>
      </c>
      <c r="P78" s="19" t="e">
        <v>#VALUE!</v>
      </c>
      <c r="Q78" s="19" t="e">
        <v>#VALUE!</v>
      </c>
      <c r="R78" s="19" t="e">
        <v>#VALUE!</v>
      </c>
      <c r="S78" s="19" t="e">
        <v>#VALUE!</v>
      </c>
      <c r="T78" s="19" t="e">
        <v>#VALUE!</v>
      </c>
      <c r="U78" s="19" t="e">
        <v>#VALUE!</v>
      </c>
      <c r="V78" s="19" t="e">
        <v>#VALUE!</v>
      </c>
      <c r="W78" s="19" t="e">
        <v>#VALUE!</v>
      </c>
      <c r="X78" s="19" t="e">
        <v>#VALUE!</v>
      </c>
      <c r="Y78" s="19" t="e">
        <v>#VALUE!</v>
      </c>
      <c r="Z78" s="19" t="e">
        <v>#VALUE!</v>
      </c>
      <c r="AA78" s="19" t="e">
        <v>#VALUE!</v>
      </c>
      <c r="AB78" s="19" t="e">
        <v>#VALUE!</v>
      </c>
      <c r="AC78" s="19" t="e">
        <v>#VALUE!</v>
      </c>
      <c r="AD78" s="19" t="e">
        <v>#VALUE!</v>
      </c>
      <c r="AE78" s="19" t="e">
        <v>#VALUE!</v>
      </c>
      <c r="AF78" s="19" t="e">
        <v>#VALUE!</v>
      </c>
      <c r="AG78" s="19" t="e">
        <v>#VALUE!</v>
      </c>
      <c r="AH78" s="19" t="e">
        <v>#VALUE!</v>
      </c>
      <c r="AI78" s="19" t="e">
        <v>#VALUE!</v>
      </c>
      <c r="AJ78" s="19" t="e">
        <v>#VALUE!</v>
      </c>
      <c r="AK78" s="19" t="e">
        <v>#VALUE!</v>
      </c>
      <c r="AL78" s="19" t="e">
        <v>#VALUE!</v>
      </c>
      <c r="AM78" s="19" t="e">
        <v>#VALUE!</v>
      </c>
      <c r="AN78" s="19" t="e">
        <v>#VALUE!</v>
      </c>
      <c r="AO78" s="19" t="e">
        <v>#VALUE!</v>
      </c>
      <c r="AP78" s="19" t="e">
        <v>#VALUE!</v>
      </c>
      <c r="AQ78" s="19" t="e">
        <v>#VALUE!</v>
      </c>
      <c r="AR78" s="19" t="e">
        <v>#VALUE!</v>
      </c>
      <c r="AS78" s="19" t="e">
        <v>#VALUE!</v>
      </c>
      <c r="AT78" s="19" t="e">
        <v>#VALUE!</v>
      </c>
      <c r="AU78" s="19" t="e">
        <v>#VALUE!</v>
      </c>
      <c r="AV78" s="19" t="e">
        <v>#VALUE!</v>
      </c>
      <c r="AW78" s="19" t="e">
        <v>#VALUE!</v>
      </c>
      <c r="AX78" s="19" t="e">
        <v>#VALUE!</v>
      </c>
      <c r="AY78" s="19" t="e">
        <v>#VALUE!</v>
      </c>
      <c r="AZ78" s="19" t="e">
        <v>#VALUE!</v>
      </c>
      <c r="BA78" s="19"/>
    </row>
    <row r="79" spans="2:53">
      <c r="B79" t="s">
        <v>44</v>
      </c>
      <c r="C79" s="19" t="e">
        <v>#VALUE!</v>
      </c>
      <c r="D79" s="19" t="e">
        <v>#VALUE!</v>
      </c>
      <c r="E79" s="19" t="e">
        <v>#VALUE!</v>
      </c>
      <c r="F79" s="19" t="e">
        <v>#VALUE!</v>
      </c>
      <c r="G79" s="19" t="e">
        <v>#VALUE!</v>
      </c>
      <c r="H79" s="19" t="e">
        <v>#VALUE!</v>
      </c>
      <c r="I79" s="19" t="e">
        <v>#VALUE!</v>
      </c>
      <c r="J79" s="19" t="e">
        <v>#VALUE!</v>
      </c>
      <c r="K79" s="19" t="e">
        <v>#VALUE!</v>
      </c>
      <c r="L79" s="19" t="e">
        <v>#VALUE!</v>
      </c>
      <c r="M79" s="19" t="e">
        <v>#VALUE!</v>
      </c>
      <c r="N79" s="19" t="e">
        <v>#VALUE!</v>
      </c>
      <c r="O79" s="19" t="e">
        <v>#VALUE!</v>
      </c>
      <c r="P79" s="19" t="e">
        <v>#VALUE!</v>
      </c>
      <c r="Q79" s="19" t="e">
        <v>#VALUE!</v>
      </c>
      <c r="R79" s="19" t="e">
        <v>#VALUE!</v>
      </c>
      <c r="S79" s="19" t="e">
        <v>#VALUE!</v>
      </c>
      <c r="T79" s="19" t="e">
        <v>#VALUE!</v>
      </c>
      <c r="U79" s="19" t="e">
        <v>#VALUE!</v>
      </c>
      <c r="V79" s="19" t="e">
        <v>#VALUE!</v>
      </c>
      <c r="W79" s="19" t="e">
        <v>#VALUE!</v>
      </c>
      <c r="X79" s="19" t="e">
        <v>#VALUE!</v>
      </c>
      <c r="Y79" s="19" t="e">
        <v>#VALUE!</v>
      </c>
      <c r="Z79" s="19" t="e">
        <v>#VALUE!</v>
      </c>
      <c r="AA79" s="19" t="e">
        <v>#VALUE!</v>
      </c>
      <c r="AB79" s="19" t="e">
        <v>#VALUE!</v>
      </c>
      <c r="AC79" s="19" t="e">
        <v>#VALUE!</v>
      </c>
      <c r="AD79" s="19" t="e">
        <v>#VALUE!</v>
      </c>
      <c r="AE79" s="19" t="e">
        <v>#VALUE!</v>
      </c>
      <c r="AF79" s="19" t="e">
        <v>#VALUE!</v>
      </c>
      <c r="AG79" s="19" t="e">
        <v>#VALUE!</v>
      </c>
      <c r="AH79" s="19" t="e">
        <v>#VALUE!</v>
      </c>
      <c r="AI79" s="19" t="e">
        <v>#VALUE!</v>
      </c>
      <c r="AJ79" s="19" t="e">
        <v>#VALUE!</v>
      </c>
      <c r="AK79" s="19" t="e">
        <v>#VALUE!</v>
      </c>
      <c r="AL79" s="19" t="e">
        <v>#VALUE!</v>
      </c>
      <c r="AM79" s="19" t="e">
        <v>#VALUE!</v>
      </c>
      <c r="AN79" s="19" t="e">
        <v>#VALUE!</v>
      </c>
      <c r="AO79" s="19" t="e">
        <v>#VALUE!</v>
      </c>
      <c r="AP79" s="19" t="e">
        <v>#VALUE!</v>
      </c>
      <c r="AQ79" s="19" t="e">
        <v>#VALUE!</v>
      </c>
      <c r="AR79" s="19" t="e">
        <v>#VALUE!</v>
      </c>
      <c r="AS79" s="19" t="e">
        <v>#VALUE!</v>
      </c>
      <c r="AT79" s="19" t="e">
        <v>#VALUE!</v>
      </c>
      <c r="AU79" s="19" t="e">
        <v>#VALUE!</v>
      </c>
      <c r="AV79" s="19" t="e">
        <v>#VALUE!</v>
      </c>
      <c r="AW79" s="19" t="e">
        <v>#VALUE!</v>
      </c>
      <c r="AX79" s="19" t="e">
        <v>#VALUE!</v>
      </c>
      <c r="AY79" s="19" t="e">
        <v>#VALUE!</v>
      </c>
      <c r="AZ79" s="19" t="e">
        <v>#VALUE!</v>
      </c>
      <c r="BA79" s="19"/>
    </row>
    <row r="80" spans="2:53">
      <c r="B80" t="s">
        <v>45</v>
      </c>
      <c r="C80" s="19" t="e">
        <v>#VALUE!</v>
      </c>
      <c r="D80" s="19" t="e">
        <v>#VALUE!</v>
      </c>
      <c r="E80" s="19" t="e">
        <v>#VALUE!</v>
      </c>
      <c r="F80" s="19" t="e">
        <v>#VALUE!</v>
      </c>
      <c r="G80" s="19" t="e">
        <v>#VALUE!</v>
      </c>
      <c r="H80" s="19" t="e">
        <v>#VALUE!</v>
      </c>
      <c r="I80" s="19" t="e">
        <v>#VALUE!</v>
      </c>
      <c r="J80" s="19" t="e">
        <v>#VALUE!</v>
      </c>
      <c r="K80" s="19" t="e">
        <v>#VALUE!</v>
      </c>
      <c r="L80" s="19" t="e">
        <v>#VALUE!</v>
      </c>
      <c r="M80" s="19" t="e">
        <v>#VALUE!</v>
      </c>
      <c r="N80" s="19" t="e">
        <v>#VALUE!</v>
      </c>
      <c r="O80" s="19" t="e">
        <v>#VALUE!</v>
      </c>
      <c r="P80" s="19" t="e">
        <v>#VALUE!</v>
      </c>
      <c r="Q80" s="19" t="e">
        <v>#VALUE!</v>
      </c>
      <c r="R80" s="19" t="e">
        <v>#VALUE!</v>
      </c>
      <c r="S80" s="19" t="e">
        <v>#VALUE!</v>
      </c>
      <c r="T80" s="19" t="e">
        <v>#VALUE!</v>
      </c>
      <c r="U80" s="19" t="e">
        <v>#VALUE!</v>
      </c>
      <c r="V80" s="19" t="e">
        <v>#VALUE!</v>
      </c>
      <c r="W80" s="19" t="e">
        <v>#VALUE!</v>
      </c>
      <c r="X80" s="19" t="e">
        <v>#VALUE!</v>
      </c>
      <c r="Y80" s="19" t="e">
        <v>#VALUE!</v>
      </c>
      <c r="Z80" s="19" t="e">
        <v>#VALUE!</v>
      </c>
      <c r="AA80" s="19" t="e">
        <v>#VALUE!</v>
      </c>
      <c r="AB80" s="19" t="e">
        <v>#VALUE!</v>
      </c>
      <c r="AC80" s="19" t="e">
        <v>#VALUE!</v>
      </c>
      <c r="AD80" s="19" t="e">
        <v>#VALUE!</v>
      </c>
      <c r="AE80" s="19" t="e">
        <v>#VALUE!</v>
      </c>
      <c r="AF80" s="19" t="e">
        <v>#VALUE!</v>
      </c>
      <c r="AG80" s="19" t="e">
        <v>#VALUE!</v>
      </c>
      <c r="AH80" s="19" t="e">
        <v>#VALUE!</v>
      </c>
      <c r="AI80" s="19" t="e">
        <v>#VALUE!</v>
      </c>
      <c r="AJ80" s="19" t="e">
        <v>#VALUE!</v>
      </c>
      <c r="AK80" s="19" t="e">
        <v>#VALUE!</v>
      </c>
      <c r="AL80" s="19" t="e">
        <v>#VALUE!</v>
      </c>
      <c r="AM80" s="19" t="e">
        <v>#VALUE!</v>
      </c>
      <c r="AN80" s="19" t="e">
        <v>#VALUE!</v>
      </c>
      <c r="AO80" s="19" t="e">
        <v>#VALUE!</v>
      </c>
      <c r="AP80" s="19" t="e">
        <v>#VALUE!</v>
      </c>
      <c r="AQ80" s="19" t="e">
        <v>#VALUE!</v>
      </c>
      <c r="AR80" s="19" t="e">
        <v>#VALUE!</v>
      </c>
      <c r="AS80" s="19" t="e">
        <v>#VALUE!</v>
      </c>
      <c r="AT80" s="19" t="e">
        <v>#VALUE!</v>
      </c>
      <c r="AU80" s="19" t="e">
        <v>#VALUE!</v>
      </c>
      <c r="AV80" s="19" t="e">
        <v>#VALUE!</v>
      </c>
      <c r="AW80" s="19" t="e">
        <v>#VALUE!</v>
      </c>
      <c r="AX80" s="19" t="e">
        <v>#VALUE!</v>
      </c>
      <c r="AY80" s="19" t="e">
        <v>#VALUE!</v>
      </c>
      <c r="AZ80" s="19" t="e">
        <v>#VALUE!</v>
      </c>
      <c r="BA80" s="19"/>
    </row>
    <row r="81" spans="2:53">
      <c r="B81" t="s">
        <v>46</v>
      </c>
      <c r="C81" s="19" t="e">
        <v>#VALUE!</v>
      </c>
      <c r="D81" s="19" t="e">
        <v>#VALUE!</v>
      </c>
      <c r="E81" s="19" t="e">
        <v>#VALUE!</v>
      </c>
      <c r="F81" s="19" t="e">
        <v>#VALUE!</v>
      </c>
      <c r="G81" s="19" t="e">
        <v>#VALUE!</v>
      </c>
      <c r="H81" s="19" t="e">
        <v>#VALUE!</v>
      </c>
      <c r="I81" s="19" t="e">
        <v>#VALUE!</v>
      </c>
      <c r="J81" s="19" t="e">
        <v>#VALUE!</v>
      </c>
      <c r="K81" s="19" t="e">
        <v>#VALUE!</v>
      </c>
      <c r="L81" s="19" t="e">
        <v>#VALUE!</v>
      </c>
      <c r="M81" s="19" t="e">
        <v>#VALUE!</v>
      </c>
      <c r="N81" s="19" t="e">
        <v>#VALUE!</v>
      </c>
      <c r="O81" s="19" t="e">
        <v>#VALUE!</v>
      </c>
      <c r="P81" s="19" t="e">
        <v>#VALUE!</v>
      </c>
      <c r="Q81" s="19" t="e">
        <v>#VALUE!</v>
      </c>
      <c r="R81" s="19" t="e">
        <v>#VALUE!</v>
      </c>
      <c r="S81" s="19" t="e">
        <v>#VALUE!</v>
      </c>
      <c r="T81" s="19" t="e">
        <v>#VALUE!</v>
      </c>
      <c r="U81" s="19" t="e">
        <v>#VALUE!</v>
      </c>
      <c r="V81" s="19" t="e">
        <v>#VALUE!</v>
      </c>
      <c r="W81" s="19" t="e">
        <v>#VALUE!</v>
      </c>
      <c r="X81" s="19" t="e">
        <v>#VALUE!</v>
      </c>
      <c r="Y81" s="19" t="e">
        <v>#VALUE!</v>
      </c>
      <c r="Z81" s="19" t="e">
        <v>#VALUE!</v>
      </c>
      <c r="AA81" s="19" t="e">
        <v>#VALUE!</v>
      </c>
      <c r="AB81" s="19" t="e">
        <v>#VALUE!</v>
      </c>
      <c r="AC81" s="19" t="e">
        <v>#VALUE!</v>
      </c>
      <c r="AD81" s="19" t="e">
        <v>#VALUE!</v>
      </c>
      <c r="AE81" s="19" t="e">
        <v>#VALUE!</v>
      </c>
      <c r="AF81" s="19" t="e">
        <v>#VALUE!</v>
      </c>
      <c r="AG81" s="19" t="e">
        <v>#VALUE!</v>
      </c>
      <c r="AH81" s="19" t="e">
        <v>#VALUE!</v>
      </c>
      <c r="AI81" s="19" t="e">
        <v>#VALUE!</v>
      </c>
      <c r="AJ81" s="19" t="e">
        <v>#VALUE!</v>
      </c>
      <c r="AK81" s="19" t="e">
        <v>#VALUE!</v>
      </c>
      <c r="AL81" s="19" t="e">
        <v>#VALUE!</v>
      </c>
      <c r="AM81" s="19" t="e">
        <v>#VALUE!</v>
      </c>
      <c r="AN81" s="19" t="e">
        <v>#VALUE!</v>
      </c>
      <c r="AO81" s="19" t="e">
        <v>#VALUE!</v>
      </c>
      <c r="AP81" s="19" t="e">
        <v>#VALUE!</v>
      </c>
      <c r="AQ81" s="19" t="e">
        <v>#VALUE!</v>
      </c>
      <c r="AR81" s="19" t="e">
        <v>#VALUE!</v>
      </c>
      <c r="AS81" s="19" t="e">
        <v>#VALUE!</v>
      </c>
      <c r="AT81" s="19" t="e">
        <v>#VALUE!</v>
      </c>
      <c r="AU81" s="19" t="e">
        <v>#VALUE!</v>
      </c>
      <c r="AV81" s="19" t="e">
        <v>#VALUE!</v>
      </c>
      <c r="AW81" s="19" t="e">
        <v>#VALUE!</v>
      </c>
      <c r="AX81" s="19" t="e">
        <v>#VALUE!</v>
      </c>
      <c r="AY81" s="19" t="e">
        <v>#VALUE!</v>
      </c>
      <c r="AZ81" s="19" t="e">
        <v>#VALUE!</v>
      </c>
      <c r="BA81" s="19"/>
    </row>
    <row r="82" spans="2:53">
      <c r="B82" t="s">
        <v>47</v>
      </c>
      <c r="C82" s="19" t="e">
        <v>#VALUE!</v>
      </c>
      <c r="D82" s="19" t="e">
        <v>#VALUE!</v>
      </c>
      <c r="E82" s="19" t="e">
        <v>#VALUE!</v>
      </c>
      <c r="F82" s="19" t="e">
        <v>#VALUE!</v>
      </c>
      <c r="G82" s="19" t="e">
        <v>#VALUE!</v>
      </c>
      <c r="H82" s="19" t="e">
        <v>#VALUE!</v>
      </c>
      <c r="I82" s="19" t="e">
        <v>#VALUE!</v>
      </c>
      <c r="J82" s="19" t="e">
        <v>#VALUE!</v>
      </c>
      <c r="K82" s="19" t="e">
        <v>#VALUE!</v>
      </c>
      <c r="L82" s="19" t="e">
        <v>#VALUE!</v>
      </c>
      <c r="M82" s="19" t="e">
        <v>#VALUE!</v>
      </c>
      <c r="N82" s="19" t="e">
        <v>#VALUE!</v>
      </c>
      <c r="O82" s="19" t="e">
        <v>#VALUE!</v>
      </c>
      <c r="P82" s="19" t="e">
        <v>#VALUE!</v>
      </c>
      <c r="Q82" s="19" t="e">
        <v>#VALUE!</v>
      </c>
      <c r="R82" s="19" t="e">
        <v>#VALUE!</v>
      </c>
      <c r="S82" s="19" t="e">
        <v>#VALUE!</v>
      </c>
      <c r="T82" s="19" t="e">
        <v>#VALUE!</v>
      </c>
      <c r="U82" s="19" t="e">
        <v>#VALUE!</v>
      </c>
      <c r="V82" s="19" t="e">
        <v>#VALUE!</v>
      </c>
      <c r="W82" s="19" t="e">
        <v>#VALUE!</v>
      </c>
      <c r="X82" s="19" t="e">
        <v>#VALUE!</v>
      </c>
      <c r="Y82" s="19" t="e">
        <v>#VALUE!</v>
      </c>
      <c r="Z82" s="19" t="e">
        <v>#VALUE!</v>
      </c>
      <c r="AA82" s="19" t="e">
        <v>#VALUE!</v>
      </c>
      <c r="AB82" s="19" t="e">
        <v>#VALUE!</v>
      </c>
      <c r="AC82" s="19" t="e">
        <v>#VALUE!</v>
      </c>
      <c r="AD82" s="19" t="e">
        <v>#VALUE!</v>
      </c>
      <c r="AE82" s="19" t="e">
        <v>#VALUE!</v>
      </c>
      <c r="AF82" s="19" t="e">
        <v>#VALUE!</v>
      </c>
      <c r="AG82" s="19" t="e">
        <v>#VALUE!</v>
      </c>
      <c r="AH82" s="19" t="e">
        <v>#VALUE!</v>
      </c>
      <c r="AI82" s="19" t="e">
        <v>#VALUE!</v>
      </c>
      <c r="AJ82" s="19" t="e">
        <v>#VALUE!</v>
      </c>
      <c r="AK82" s="19" t="e">
        <v>#VALUE!</v>
      </c>
      <c r="AL82" s="19" t="e">
        <v>#VALUE!</v>
      </c>
      <c r="AM82" s="19" t="e">
        <v>#VALUE!</v>
      </c>
      <c r="AN82" s="19" t="e">
        <v>#VALUE!</v>
      </c>
      <c r="AO82" s="19" t="e">
        <v>#VALUE!</v>
      </c>
      <c r="AP82" s="19" t="e">
        <v>#VALUE!</v>
      </c>
      <c r="AQ82" s="19" t="e">
        <v>#VALUE!</v>
      </c>
      <c r="AR82" s="19" t="e">
        <v>#VALUE!</v>
      </c>
      <c r="AS82" s="19" t="e">
        <v>#VALUE!</v>
      </c>
      <c r="AT82" s="19" t="e">
        <v>#VALUE!</v>
      </c>
      <c r="AU82" s="19" t="e">
        <v>#VALUE!</v>
      </c>
      <c r="AV82" s="19" t="e">
        <v>#VALUE!</v>
      </c>
      <c r="AW82" s="19" t="e">
        <v>#VALUE!</v>
      </c>
      <c r="AX82" s="19" t="e">
        <v>#VALUE!</v>
      </c>
      <c r="AY82" s="19" t="e">
        <v>#VALUE!</v>
      </c>
      <c r="AZ82" s="19" t="e">
        <v>#VALUE!</v>
      </c>
      <c r="BA82" s="19"/>
    </row>
    <row r="83" spans="2:53">
      <c r="B83" t="s">
        <v>48</v>
      </c>
      <c r="C83" s="19" t="e">
        <v>#VALUE!</v>
      </c>
      <c r="D83" s="19" t="e">
        <v>#VALUE!</v>
      </c>
      <c r="E83" s="19" t="e">
        <v>#VALUE!</v>
      </c>
      <c r="F83" s="19" t="e">
        <v>#VALUE!</v>
      </c>
      <c r="G83" s="19" t="e">
        <v>#VALUE!</v>
      </c>
      <c r="H83" s="19" t="e">
        <v>#VALUE!</v>
      </c>
      <c r="I83" s="19" t="e">
        <v>#VALUE!</v>
      </c>
      <c r="J83" s="19" t="e">
        <v>#VALUE!</v>
      </c>
      <c r="K83" s="19" t="e">
        <v>#VALUE!</v>
      </c>
      <c r="L83" s="19" t="e">
        <v>#VALUE!</v>
      </c>
      <c r="M83" s="19" t="e">
        <v>#VALUE!</v>
      </c>
      <c r="N83" s="19" t="e">
        <v>#VALUE!</v>
      </c>
      <c r="O83" s="19" t="e">
        <v>#VALUE!</v>
      </c>
      <c r="P83" s="19" t="e">
        <v>#VALUE!</v>
      </c>
      <c r="Q83" s="19" t="e">
        <v>#VALUE!</v>
      </c>
      <c r="R83" s="19" t="e">
        <v>#VALUE!</v>
      </c>
      <c r="S83" s="19" t="e">
        <v>#VALUE!</v>
      </c>
      <c r="T83" s="19" t="e">
        <v>#VALUE!</v>
      </c>
      <c r="U83" s="19" t="e">
        <v>#VALUE!</v>
      </c>
      <c r="V83" s="19" t="e">
        <v>#VALUE!</v>
      </c>
      <c r="W83" s="19" t="e">
        <v>#VALUE!</v>
      </c>
      <c r="X83" s="19" t="e">
        <v>#VALUE!</v>
      </c>
      <c r="Y83" s="19" t="e">
        <v>#VALUE!</v>
      </c>
      <c r="Z83" s="19" t="e">
        <v>#VALUE!</v>
      </c>
      <c r="AA83" s="19" t="e">
        <v>#VALUE!</v>
      </c>
      <c r="AB83" s="19" t="e">
        <v>#VALUE!</v>
      </c>
      <c r="AC83" s="19" t="e">
        <v>#VALUE!</v>
      </c>
      <c r="AD83" s="19" t="e">
        <v>#VALUE!</v>
      </c>
      <c r="AE83" s="19" t="e">
        <v>#VALUE!</v>
      </c>
      <c r="AF83" s="19" t="e">
        <v>#VALUE!</v>
      </c>
      <c r="AG83" s="19" t="e">
        <v>#VALUE!</v>
      </c>
      <c r="AH83" s="19" t="e">
        <v>#VALUE!</v>
      </c>
      <c r="AI83" s="19" t="e">
        <v>#VALUE!</v>
      </c>
      <c r="AJ83" s="19" t="e">
        <v>#VALUE!</v>
      </c>
      <c r="AK83" s="19" t="e">
        <v>#VALUE!</v>
      </c>
      <c r="AL83" s="19" t="e">
        <v>#VALUE!</v>
      </c>
      <c r="AM83" s="19" t="e">
        <v>#VALUE!</v>
      </c>
      <c r="AN83" s="19" t="e">
        <v>#VALUE!</v>
      </c>
      <c r="AO83" s="19" t="e">
        <v>#VALUE!</v>
      </c>
      <c r="AP83" s="19" t="e">
        <v>#VALUE!</v>
      </c>
      <c r="AQ83" s="19" t="e">
        <v>#VALUE!</v>
      </c>
      <c r="AR83" s="19" t="e">
        <v>#VALUE!</v>
      </c>
      <c r="AS83" s="19" t="e">
        <v>#VALUE!</v>
      </c>
      <c r="AT83" s="19" t="e">
        <v>#VALUE!</v>
      </c>
      <c r="AU83" s="19" t="e">
        <v>#VALUE!</v>
      </c>
      <c r="AV83" s="19" t="e">
        <v>#VALUE!</v>
      </c>
      <c r="AW83" s="19" t="e">
        <v>#VALUE!</v>
      </c>
      <c r="AX83" s="19" t="e">
        <v>#VALUE!</v>
      </c>
      <c r="AY83" s="19" t="e">
        <v>#VALUE!</v>
      </c>
      <c r="AZ83" s="19" t="e">
        <v>#VALUE!</v>
      </c>
      <c r="BA83" s="19"/>
    </row>
    <row r="84" spans="2:53">
      <c r="B84" t="s">
        <v>49</v>
      </c>
      <c r="C84" s="19" t="e">
        <v>#VALUE!</v>
      </c>
      <c r="D84" s="19" t="e">
        <v>#VALUE!</v>
      </c>
      <c r="E84" s="19" t="e">
        <v>#VALUE!</v>
      </c>
      <c r="F84" s="19" t="e">
        <v>#VALUE!</v>
      </c>
      <c r="G84" s="19" t="e">
        <v>#VALUE!</v>
      </c>
      <c r="H84" s="19" t="e">
        <v>#VALUE!</v>
      </c>
      <c r="I84" s="19" t="e">
        <v>#VALUE!</v>
      </c>
      <c r="J84" s="19" t="e">
        <v>#VALUE!</v>
      </c>
      <c r="K84" s="19" t="e">
        <v>#VALUE!</v>
      </c>
      <c r="L84" s="19" t="e">
        <v>#VALUE!</v>
      </c>
      <c r="M84" s="19" t="e">
        <v>#VALUE!</v>
      </c>
      <c r="N84" s="19" t="e">
        <v>#VALUE!</v>
      </c>
      <c r="O84" s="19" t="e">
        <v>#VALUE!</v>
      </c>
      <c r="P84" s="19" t="e">
        <v>#VALUE!</v>
      </c>
      <c r="Q84" s="19" t="e">
        <v>#VALUE!</v>
      </c>
      <c r="R84" s="19" t="e">
        <v>#VALUE!</v>
      </c>
      <c r="S84" s="19" t="e">
        <v>#VALUE!</v>
      </c>
      <c r="T84" s="19" t="e">
        <v>#VALUE!</v>
      </c>
      <c r="U84" s="19" t="e">
        <v>#VALUE!</v>
      </c>
      <c r="V84" s="19" t="e">
        <v>#VALUE!</v>
      </c>
      <c r="W84" s="19" t="e">
        <v>#VALUE!</v>
      </c>
      <c r="X84" s="19" t="e">
        <v>#VALUE!</v>
      </c>
      <c r="Y84" s="19" t="e">
        <v>#VALUE!</v>
      </c>
      <c r="Z84" s="19" t="e">
        <v>#VALUE!</v>
      </c>
      <c r="AA84" s="19" t="e">
        <v>#VALUE!</v>
      </c>
      <c r="AB84" s="19" t="e">
        <v>#VALUE!</v>
      </c>
      <c r="AC84" s="19" t="e">
        <v>#VALUE!</v>
      </c>
      <c r="AD84" s="19" t="e">
        <v>#VALUE!</v>
      </c>
      <c r="AE84" s="19" t="e">
        <v>#VALUE!</v>
      </c>
      <c r="AF84" s="19" t="e">
        <v>#VALUE!</v>
      </c>
      <c r="AG84" s="19" t="e">
        <v>#VALUE!</v>
      </c>
      <c r="AH84" s="19" t="e">
        <v>#VALUE!</v>
      </c>
      <c r="AI84" s="19" t="e">
        <v>#VALUE!</v>
      </c>
      <c r="AJ84" s="19" t="e">
        <v>#VALUE!</v>
      </c>
      <c r="AK84" s="19" t="e">
        <v>#VALUE!</v>
      </c>
      <c r="AL84" s="19" t="e">
        <v>#VALUE!</v>
      </c>
      <c r="AM84" s="19" t="e">
        <v>#VALUE!</v>
      </c>
      <c r="AN84" s="19" t="e">
        <v>#VALUE!</v>
      </c>
      <c r="AO84" s="19" t="e">
        <v>#VALUE!</v>
      </c>
      <c r="AP84" s="19" t="e">
        <v>#VALUE!</v>
      </c>
      <c r="AQ84" s="19" t="e">
        <v>#VALUE!</v>
      </c>
      <c r="AR84" s="19" t="e">
        <v>#VALUE!</v>
      </c>
      <c r="AS84" s="19" t="e">
        <v>#VALUE!</v>
      </c>
      <c r="AT84" s="19" t="e">
        <v>#VALUE!</v>
      </c>
      <c r="AU84" s="19" t="e">
        <v>#VALUE!</v>
      </c>
      <c r="AV84" s="19" t="e">
        <v>#VALUE!</v>
      </c>
      <c r="AW84" s="19" t="e">
        <v>#VALUE!</v>
      </c>
      <c r="AX84" s="19" t="e">
        <v>#VALUE!</v>
      </c>
      <c r="AY84" s="19" t="e">
        <v>#VALUE!</v>
      </c>
      <c r="AZ84" s="19" t="e">
        <v>#VALUE!</v>
      </c>
      <c r="BA84" s="19"/>
    </row>
    <row r="85" spans="2:53">
      <c r="B85" t="s">
        <v>50</v>
      </c>
      <c r="C85" s="19" t="e">
        <v>#VALUE!</v>
      </c>
      <c r="D85" s="19" t="e">
        <v>#VALUE!</v>
      </c>
      <c r="E85" s="19" t="e">
        <v>#VALUE!</v>
      </c>
      <c r="F85" s="19" t="e">
        <v>#VALUE!</v>
      </c>
      <c r="G85" s="19" t="e">
        <v>#VALUE!</v>
      </c>
      <c r="H85" s="19" t="e">
        <v>#VALUE!</v>
      </c>
      <c r="I85" s="19" t="e">
        <v>#VALUE!</v>
      </c>
      <c r="J85" s="19" t="e">
        <v>#VALUE!</v>
      </c>
      <c r="K85" s="19" t="e">
        <v>#VALUE!</v>
      </c>
      <c r="L85" s="19" t="e">
        <v>#VALUE!</v>
      </c>
      <c r="M85" s="19" t="e">
        <v>#VALUE!</v>
      </c>
      <c r="N85" s="19" t="e">
        <v>#VALUE!</v>
      </c>
      <c r="O85" s="19" t="e">
        <v>#VALUE!</v>
      </c>
      <c r="P85" s="19" t="e">
        <v>#VALUE!</v>
      </c>
      <c r="Q85" s="19" t="e">
        <v>#VALUE!</v>
      </c>
      <c r="R85" s="19" t="e">
        <v>#VALUE!</v>
      </c>
      <c r="S85" s="19" t="e">
        <v>#VALUE!</v>
      </c>
      <c r="T85" s="19" t="e">
        <v>#VALUE!</v>
      </c>
      <c r="U85" s="19" t="e">
        <v>#VALUE!</v>
      </c>
      <c r="V85" s="19" t="e">
        <v>#VALUE!</v>
      </c>
      <c r="W85" s="19" t="e">
        <v>#VALUE!</v>
      </c>
      <c r="X85" s="19" t="e">
        <v>#VALUE!</v>
      </c>
      <c r="Y85" s="19" t="e">
        <v>#VALUE!</v>
      </c>
      <c r="Z85" s="19" t="e">
        <v>#VALUE!</v>
      </c>
      <c r="AA85" s="19" t="e">
        <v>#VALUE!</v>
      </c>
      <c r="AB85" s="19" t="e">
        <v>#VALUE!</v>
      </c>
      <c r="AC85" s="19" t="e">
        <v>#VALUE!</v>
      </c>
      <c r="AD85" s="19" t="e">
        <v>#VALUE!</v>
      </c>
      <c r="AE85" s="19" t="e">
        <v>#VALUE!</v>
      </c>
      <c r="AF85" s="19" t="e">
        <v>#VALUE!</v>
      </c>
      <c r="AG85" s="19" t="e">
        <v>#VALUE!</v>
      </c>
      <c r="AH85" s="19" t="e">
        <v>#VALUE!</v>
      </c>
      <c r="AI85" s="19" t="e">
        <v>#VALUE!</v>
      </c>
      <c r="AJ85" s="19" t="e">
        <v>#VALUE!</v>
      </c>
      <c r="AK85" s="19" t="e">
        <v>#VALUE!</v>
      </c>
      <c r="AL85" s="19" t="e">
        <v>#VALUE!</v>
      </c>
      <c r="AM85" s="19" t="e">
        <v>#VALUE!</v>
      </c>
      <c r="AN85" s="19" t="e">
        <v>#VALUE!</v>
      </c>
      <c r="AO85" s="19" t="e">
        <v>#VALUE!</v>
      </c>
      <c r="AP85" s="19" t="e">
        <v>#VALUE!</v>
      </c>
      <c r="AQ85" s="19" t="e">
        <v>#VALUE!</v>
      </c>
      <c r="AR85" s="19" t="e">
        <v>#VALUE!</v>
      </c>
      <c r="AS85" s="19" t="e">
        <v>#VALUE!</v>
      </c>
      <c r="AT85" s="19" t="e">
        <v>#VALUE!</v>
      </c>
      <c r="AU85" s="19" t="e">
        <v>#VALUE!</v>
      </c>
      <c r="AV85" s="19" t="e">
        <v>#VALUE!</v>
      </c>
      <c r="AW85" s="19" t="e">
        <v>#VALUE!</v>
      </c>
      <c r="AX85" s="19" t="e">
        <v>#VALUE!</v>
      </c>
      <c r="AY85" s="19" t="e">
        <v>#VALUE!</v>
      </c>
      <c r="AZ85" s="19" t="e">
        <v>#VALUE!</v>
      </c>
      <c r="BA85" s="19"/>
    </row>
    <row r="86" spans="2:53">
      <c r="B86" t="s">
        <v>51</v>
      </c>
      <c r="C86" s="19" t="e">
        <v>#VALUE!</v>
      </c>
      <c r="D86" s="19" t="e">
        <v>#VALUE!</v>
      </c>
      <c r="E86" s="19" t="e">
        <v>#VALUE!</v>
      </c>
      <c r="F86" s="19" t="e">
        <v>#VALUE!</v>
      </c>
      <c r="G86" s="19" t="e">
        <v>#VALUE!</v>
      </c>
      <c r="H86" s="19" t="e">
        <v>#VALUE!</v>
      </c>
      <c r="I86" s="19" t="e">
        <v>#VALUE!</v>
      </c>
      <c r="J86" s="19" t="e">
        <v>#VALUE!</v>
      </c>
      <c r="K86" s="19" t="e">
        <v>#VALUE!</v>
      </c>
      <c r="L86" s="19" t="e">
        <v>#VALUE!</v>
      </c>
      <c r="M86" s="19" t="e">
        <v>#VALUE!</v>
      </c>
      <c r="N86" s="19" t="e">
        <v>#VALUE!</v>
      </c>
      <c r="O86" s="19" t="e">
        <v>#VALUE!</v>
      </c>
      <c r="P86" s="19" t="e">
        <v>#VALUE!</v>
      </c>
      <c r="Q86" s="19" t="e">
        <v>#VALUE!</v>
      </c>
      <c r="R86" s="19" t="e">
        <v>#VALUE!</v>
      </c>
      <c r="S86" s="19" t="e">
        <v>#VALUE!</v>
      </c>
      <c r="T86" s="19" t="e">
        <v>#VALUE!</v>
      </c>
      <c r="U86" s="19" t="e">
        <v>#VALUE!</v>
      </c>
      <c r="V86" s="19" t="e">
        <v>#VALUE!</v>
      </c>
      <c r="W86" s="19" t="e">
        <v>#VALUE!</v>
      </c>
      <c r="X86" s="19" t="e">
        <v>#VALUE!</v>
      </c>
      <c r="Y86" s="19" t="e">
        <v>#VALUE!</v>
      </c>
      <c r="Z86" s="19" t="e">
        <v>#VALUE!</v>
      </c>
      <c r="AA86" s="19" t="e">
        <v>#VALUE!</v>
      </c>
      <c r="AB86" s="19" t="e">
        <v>#VALUE!</v>
      </c>
      <c r="AC86" s="19" t="e">
        <v>#VALUE!</v>
      </c>
      <c r="AD86" s="19" t="e">
        <v>#VALUE!</v>
      </c>
      <c r="AE86" s="19" t="e">
        <v>#VALUE!</v>
      </c>
      <c r="AF86" s="19" t="e">
        <v>#VALUE!</v>
      </c>
      <c r="AG86" s="19" t="e">
        <v>#VALUE!</v>
      </c>
      <c r="AH86" s="19" t="e">
        <v>#VALUE!</v>
      </c>
      <c r="AI86" s="19" t="e">
        <v>#VALUE!</v>
      </c>
      <c r="AJ86" s="19" t="e">
        <v>#VALUE!</v>
      </c>
      <c r="AK86" s="19" t="e">
        <v>#VALUE!</v>
      </c>
      <c r="AL86" s="19" t="e">
        <v>#VALUE!</v>
      </c>
      <c r="AM86" s="19" t="e">
        <v>#VALUE!</v>
      </c>
      <c r="AN86" s="19" t="e">
        <v>#VALUE!</v>
      </c>
      <c r="AO86" s="19" t="e">
        <v>#VALUE!</v>
      </c>
      <c r="AP86" s="19" t="e">
        <v>#VALUE!</v>
      </c>
      <c r="AQ86" s="19" t="e">
        <v>#VALUE!</v>
      </c>
      <c r="AR86" s="19" t="e">
        <v>#VALUE!</v>
      </c>
      <c r="AS86" s="19" t="e">
        <v>#VALUE!</v>
      </c>
      <c r="AT86" s="19" t="e">
        <v>#VALUE!</v>
      </c>
      <c r="AU86" s="19" t="e">
        <v>#VALUE!</v>
      </c>
      <c r="AV86" s="19" t="e">
        <v>#VALUE!</v>
      </c>
      <c r="AW86" s="19" t="e">
        <v>#VALUE!</v>
      </c>
      <c r="AX86" s="19" t="e">
        <v>#VALUE!</v>
      </c>
      <c r="AY86" s="19" t="e">
        <v>#VALUE!</v>
      </c>
      <c r="AZ86" s="19" t="e">
        <v>#VALUE!</v>
      </c>
      <c r="BA86" s="19"/>
    </row>
    <row r="87" spans="2:53">
      <c r="B87" t="s">
        <v>52</v>
      </c>
      <c r="C87" s="19" t="e">
        <v>#VALUE!</v>
      </c>
      <c r="D87" s="19" t="e">
        <v>#VALUE!</v>
      </c>
      <c r="E87" s="19" t="e">
        <v>#VALUE!</v>
      </c>
      <c r="F87" s="19" t="e">
        <v>#VALUE!</v>
      </c>
      <c r="G87" s="19" t="e">
        <v>#VALUE!</v>
      </c>
      <c r="H87" s="19" t="e">
        <v>#VALUE!</v>
      </c>
      <c r="I87" s="19" t="e">
        <v>#VALUE!</v>
      </c>
      <c r="J87" s="19" t="e">
        <v>#VALUE!</v>
      </c>
      <c r="K87" s="19" t="e">
        <v>#VALUE!</v>
      </c>
      <c r="L87" s="19" t="e">
        <v>#VALUE!</v>
      </c>
      <c r="M87" s="19" t="e">
        <v>#VALUE!</v>
      </c>
      <c r="N87" s="19" t="e">
        <v>#VALUE!</v>
      </c>
      <c r="O87" s="19" t="e">
        <v>#VALUE!</v>
      </c>
      <c r="P87" s="19" t="e">
        <v>#VALUE!</v>
      </c>
      <c r="Q87" s="19" t="e">
        <v>#VALUE!</v>
      </c>
      <c r="R87" s="19" t="e">
        <v>#VALUE!</v>
      </c>
      <c r="S87" s="19" t="e">
        <v>#VALUE!</v>
      </c>
      <c r="T87" s="19" t="e">
        <v>#VALUE!</v>
      </c>
      <c r="U87" s="19" t="e">
        <v>#VALUE!</v>
      </c>
      <c r="V87" s="19" t="e">
        <v>#VALUE!</v>
      </c>
      <c r="W87" s="19" t="e">
        <v>#VALUE!</v>
      </c>
      <c r="X87" s="19" t="e">
        <v>#VALUE!</v>
      </c>
      <c r="Y87" s="19" t="e">
        <v>#VALUE!</v>
      </c>
      <c r="Z87" s="19" t="e">
        <v>#VALUE!</v>
      </c>
      <c r="AA87" s="19" t="e">
        <v>#VALUE!</v>
      </c>
      <c r="AB87" s="19" t="e">
        <v>#VALUE!</v>
      </c>
      <c r="AC87" s="19" t="e">
        <v>#VALUE!</v>
      </c>
      <c r="AD87" s="19" t="e">
        <v>#VALUE!</v>
      </c>
      <c r="AE87" s="19" t="e">
        <v>#VALUE!</v>
      </c>
      <c r="AF87" s="19" t="e">
        <v>#VALUE!</v>
      </c>
      <c r="AG87" s="19" t="e">
        <v>#VALUE!</v>
      </c>
      <c r="AH87" s="19" t="e">
        <v>#VALUE!</v>
      </c>
      <c r="AI87" s="19" t="e">
        <v>#VALUE!</v>
      </c>
      <c r="AJ87" s="19" t="e">
        <v>#VALUE!</v>
      </c>
      <c r="AK87" s="19" t="e">
        <v>#VALUE!</v>
      </c>
      <c r="AL87" s="19" t="e">
        <v>#VALUE!</v>
      </c>
      <c r="AM87" s="19" t="e">
        <v>#VALUE!</v>
      </c>
      <c r="AN87" s="19" t="e">
        <v>#VALUE!</v>
      </c>
      <c r="AO87" s="19" t="e">
        <v>#VALUE!</v>
      </c>
      <c r="AP87" s="19" t="e">
        <v>#VALUE!</v>
      </c>
      <c r="AQ87" s="19" t="e">
        <v>#VALUE!</v>
      </c>
      <c r="AR87" s="19" t="e">
        <v>#VALUE!</v>
      </c>
      <c r="AS87" s="19" t="e">
        <v>#VALUE!</v>
      </c>
      <c r="AT87" s="19" t="e">
        <v>#VALUE!</v>
      </c>
      <c r="AU87" s="19" t="e">
        <v>#VALUE!</v>
      </c>
      <c r="AV87" s="19" t="e">
        <v>#VALUE!</v>
      </c>
      <c r="AW87" s="19" t="e">
        <v>#VALUE!</v>
      </c>
      <c r="AX87" s="19" t="e">
        <v>#VALUE!</v>
      </c>
      <c r="AY87" s="19" t="e">
        <v>#VALUE!</v>
      </c>
      <c r="AZ87" s="19" t="e">
        <v>#VALUE!</v>
      </c>
      <c r="BA87" s="19"/>
    </row>
    <row r="88" spans="2:53">
      <c r="B88" t="s">
        <v>53</v>
      </c>
      <c r="C88" s="19" t="e">
        <v>#VALUE!</v>
      </c>
      <c r="D88" s="19" t="e">
        <v>#VALUE!</v>
      </c>
      <c r="E88" s="19" t="e">
        <v>#VALUE!</v>
      </c>
      <c r="F88" s="19" t="e">
        <v>#VALUE!</v>
      </c>
      <c r="G88" s="19" t="e">
        <v>#VALUE!</v>
      </c>
      <c r="H88" s="19" t="e">
        <v>#VALUE!</v>
      </c>
      <c r="I88" s="19" t="e">
        <v>#VALUE!</v>
      </c>
      <c r="J88" s="19" t="e">
        <v>#VALUE!</v>
      </c>
      <c r="K88" s="19" t="e">
        <v>#VALUE!</v>
      </c>
      <c r="L88" s="19" t="e">
        <v>#VALUE!</v>
      </c>
      <c r="M88" s="19" t="e">
        <v>#VALUE!</v>
      </c>
      <c r="N88" s="19" t="e">
        <v>#VALUE!</v>
      </c>
      <c r="O88" s="19" t="e">
        <v>#VALUE!</v>
      </c>
      <c r="P88" s="19" t="e">
        <v>#VALUE!</v>
      </c>
      <c r="Q88" s="19" t="e">
        <v>#VALUE!</v>
      </c>
      <c r="R88" s="19" t="e">
        <v>#VALUE!</v>
      </c>
      <c r="S88" s="19" t="e">
        <v>#VALUE!</v>
      </c>
      <c r="T88" s="19" t="e">
        <v>#VALUE!</v>
      </c>
      <c r="U88" s="19" t="e">
        <v>#VALUE!</v>
      </c>
      <c r="V88" s="19" t="e">
        <v>#VALUE!</v>
      </c>
      <c r="W88" s="19" t="e">
        <v>#VALUE!</v>
      </c>
      <c r="X88" s="19" t="e">
        <v>#VALUE!</v>
      </c>
      <c r="Y88" s="19" t="e">
        <v>#VALUE!</v>
      </c>
      <c r="Z88" s="19" t="e">
        <v>#VALUE!</v>
      </c>
      <c r="AA88" s="19" t="e">
        <v>#VALUE!</v>
      </c>
      <c r="AB88" s="19" t="e">
        <v>#VALUE!</v>
      </c>
      <c r="AC88" s="19" t="e">
        <v>#VALUE!</v>
      </c>
      <c r="AD88" s="19" t="e">
        <v>#VALUE!</v>
      </c>
      <c r="AE88" s="19" t="e">
        <v>#VALUE!</v>
      </c>
      <c r="AF88" s="19" t="e">
        <v>#VALUE!</v>
      </c>
      <c r="AG88" s="19" t="e">
        <v>#VALUE!</v>
      </c>
      <c r="AH88" s="19" t="e">
        <v>#VALUE!</v>
      </c>
      <c r="AI88" s="19" t="e">
        <v>#VALUE!</v>
      </c>
      <c r="AJ88" s="19" t="e">
        <v>#VALUE!</v>
      </c>
      <c r="AK88" s="19" t="e">
        <v>#VALUE!</v>
      </c>
      <c r="AL88" s="19" t="e">
        <v>#VALUE!</v>
      </c>
      <c r="AM88" s="19" t="e">
        <v>#VALUE!</v>
      </c>
      <c r="AN88" s="19" t="e">
        <v>#VALUE!</v>
      </c>
      <c r="AO88" s="19" t="e">
        <v>#VALUE!</v>
      </c>
      <c r="AP88" s="19" t="e">
        <v>#VALUE!</v>
      </c>
      <c r="AQ88" s="19" t="e">
        <v>#VALUE!</v>
      </c>
      <c r="AR88" s="19" t="e">
        <v>#VALUE!</v>
      </c>
      <c r="AS88" s="19" t="e">
        <v>#VALUE!</v>
      </c>
      <c r="AT88" s="19" t="e">
        <v>#VALUE!</v>
      </c>
      <c r="AU88" s="19" t="e">
        <v>#VALUE!</v>
      </c>
      <c r="AV88" s="19" t="e">
        <v>#VALUE!</v>
      </c>
      <c r="AW88" s="19" t="e">
        <v>#VALUE!</v>
      </c>
      <c r="AX88" s="19" t="e">
        <v>#VALUE!</v>
      </c>
      <c r="AY88" s="19" t="e">
        <v>#VALUE!</v>
      </c>
      <c r="AZ88" s="19" t="e">
        <v>#VALUE!</v>
      </c>
      <c r="BA88" s="19"/>
    </row>
    <row r="89" spans="2:53">
      <c r="B89" t="s">
        <v>54</v>
      </c>
      <c r="C89" s="19" t="e">
        <v>#VALUE!</v>
      </c>
      <c r="D89" s="19" t="e">
        <v>#VALUE!</v>
      </c>
      <c r="E89" s="19" t="e">
        <v>#VALUE!</v>
      </c>
      <c r="F89" s="19" t="e">
        <v>#VALUE!</v>
      </c>
      <c r="G89" s="19" t="e">
        <v>#VALUE!</v>
      </c>
      <c r="H89" s="19" t="e">
        <v>#VALUE!</v>
      </c>
      <c r="I89" s="19" t="e">
        <v>#VALUE!</v>
      </c>
      <c r="J89" s="19" t="e">
        <v>#VALUE!</v>
      </c>
      <c r="K89" s="19" t="e">
        <v>#VALUE!</v>
      </c>
      <c r="L89" s="19" t="e">
        <v>#VALUE!</v>
      </c>
      <c r="M89" s="19" t="e">
        <v>#VALUE!</v>
      </c>
      <c r="N89" s="19" t="e">
        <v>#VALUE!</v>
      </c>
      <c r="O89" s="19" t="e">
        <v>#VALUE!</v>
      </c>
      <c r="P89" s="19" t="e">
        <v>#VALUE!</v>
      </c>
      <c r="Q89" s="19" t="e">
        <v>#VALUE!</v>
      </c>
      <c r="R89" s="19" t="e">
        <v>#VALUE!</v>
      </c>
      <c r="S89" s="19" t="e">
        <v>#VALUE!</v>
      </c>
      <c r="T89" s="19" t="e">
        <v>#VALUE!</v>
      </c>
      <c r="U89" s="19" t="e">
        <v>#VALUE!</v>
      </c>
      <c r="V89" s="19" t="e">
        <v>#VALUE!</v>
      </c>
      <c r="W89" s="19" t="e">
        <v>#VALUE!</v>
      </c>
      <c r="X89" s="19" t="e">
        <v>#VALUE!</v>
      </c>
      <c r="Y89" s="19" t="e">
        <v>#VALUE!</v>
      </c>
      <c r="Z89" s="19" t="e">
        <v>#VALUE!</v>
      </c>
      <c r="AA89" s="19" t="e">
        <v>#VALUE!</v>
      </c>
      <c r="AB89" s="19" t="e">
        <v>#VALUE!</v>
      </c>
      <c r="AC89" s="19" t="e">
        <v>#VALUE!</v>
      </c>
      <c r="AD89" s="19" t="e">
        <v>#VALUE!</v>
      </c>
      <c r="AE89" s="19" t="e">
        <v>#VALUE!</v>
      </c>
      <c r="AF89" s="19" t="e">
        <v>#VALUE!</v>
      </c>
      <c r="AG89" s="19" t="e">
        <v>#VALUE!</v>
      </c>
      <c r="AH89" s="19" t="e">
        <v>#VALUE!</v>
      </c>
      <c r="AI89" s="19" t="e">
        <v>#VALUE!</v>
      </c>
      <c r="AJ89" s="19" t="e">
        <v>#VALUE!</v>
      </c>
      <c r="AK89" s="19" t="e">
        <v>#VALUE!</v>
      </c>
      <c r="AL89" s="19" t="e">
        <v>#VALUE!</v>
      </c>
      <c r="AM89" s="19" t="e">
        <v>#VALUE!</v>
      </c>
      <c r="AN89" s="19" t="e">
        <v>#VALUE!</v>
      </c>
      <c r="AO89" s="19" t="e">
        <v>#VALUE!</v>
      </c>
      <c r="AP89" s="19" t="e">
        <v>#VALUE!</v>
      </c>
      <c r="AQ89" s="19" t="e">
        <v>#VALUE!</v>
      </c>
      <c r="AR89" s="19" t="e">
        <v>#VALUE!</v>
      </c>
      <c r="AS89" s="19" t="e">
        <v>#VALUE!</v>
      </c>
      <c r="AT89" s="19" t="e">
        <v>#VALUE!</v>
      </c>
      <c r="AU89" s="19" t="e">
        <v>#VALUE!</v>
      </c>
      <c r="AV89" s="19" t="e">
        <v>#VALUE!</v>
      </c>
      <c r="AW89" s="19" t="e">
        <v>#VALUE!</v>
      </c>
      <c r="AX89" s="19" t="e">
        <v>#VALUE!</v>
      </c>
      <c r="AY89" s="19" t="e">
        <v>#VALUE!</v>
      </c>
      <c r="AZ89" s="19" t="e">
        <v>#VALUE!</v>
      </c>
      <c r="BA89" s="19"/>
    </row>
    <row r="90" spans="2:53">
      <c r="B90" t="s">
        <v>55</v>
      </c>
      <c r="C90" s="19" t="e">
        <v>#VALUE!</v>
      </c>
      <c r="D90" s="19" t="e">
        <v>#VALUE!</v>
      </c>
      <c r="E90" s="19" t="e">
        <v>#VALUE!</v>
      </c>
      <c r="F90" s="19" t="e">
        <v>#VALUE!</v>
      </c>
      <c r="G90" s="19" t="e">
        <v>#VALUE!</v>
      </c>
      <c r="H90" s="19" t="e">
        <v>#VALUE!</v>
      </c>
      <c r="I90" s="19" t="e">
        <v>#VALUE!</v>
      </c>
      <c r="J90" s="19" t="e">
        <v>#VALUE!</v>
      </c>
      <c r="K90" s="19" t="e">
        <v>#VALUE!</v>
      </c>
      <c r="L90" s="19" t="e">
        <v>#VALUE!</v>
      </c>
      <c r="M90" s="19" t="e">
        <v>#VALUE!</v>
      </c>
      <c r="N90" s="19" t="e">
        <v>#VALUE!</v>
      </c>
      <c r="O90" s="19" t="e">
        <v>#VALUE!</v>
      </c>
      <c r="P90" s="19" t="e">
        <v>#VALUE!</v>
      </c>
      <c r="Q90" s="19" t="e">
        <v>#VALUE!</v>
      </c>
      <c r="R90" s="19" t="e">
        <v>#VALUE!</v>
      </c>
      <c r="S90" s="19" t="e">
        <v>#VALUE!</v>
      </c>
      <c r="T90" s="19" t="e">
        <v>#VALUE!</v>
      </c>
      <c r="U90" s="19" t="e">
        <v>#VALUE!</v>
      </c>
      <c r="V90" s="19" t="e">
        <v>#VALUE!</v>
      </c>
      <c r="W90" s="19" t="e">
        <v>#VALUE!</v>
      </c>
      <c r="X90" s="19" t="e">
        <v>#VALUE!</v>
      </c>
      <c r="Y90" s="19" t="e">
        <v>#VALUE!</v>
      </c>
      <c r="Z90" s="19" t="e">
        <v>#VALUE!</v>
      </c>
      <c r="AA90" s="19" t="e">
        <v>#VALUE!</v>
      </c>
      <c r="AB90" s="19" t="e">
        <v>#VALUE!</v>
      </c>
      <c r="AC90" s="19" t="e">
        <v>#VALUE!</v>
      </c>
      <c r="AD90" s="19" t="e">
        <v>#VALUE!</v>
      </c>
      <c r="AE90" s="26" t="e">
        <v>#VALUE!</v>
      </c>
      <c r="AF90" s="19" t="e">
        <v>#VALUE!</v>
      </c>
      <c r="AG90" s="19" t="e">
        <v>#VALUE!</v>
      </c>
      <c r="AH90" s="19" t="e">
        <v>#VALUE!</v>
      </c>
      <c r="AI90" s="19" t="e">
        <v>#VALUE!</v>
      </c>
      <c r="AJ90" s="19" t="e">
        <v>#VALUE!</v>
      </c>
      <c r="AK90" s="19" t="e">
        <v>#VALUE!</v>
      </c>
      <c r="AL90" s="19" t="e">
        <v>#VALUE!</v>
      </c>
      <c r="AM90" s="19" t="e">
        <v>#VALUE!</v>
      </c>
      <c r="AN90" s="19" t="e">
        <v>#VALUE!</v>
      </c>
      <c r="AO90" s="19" t="e">
        <v>#VALUE!</v>
      </c>
      <c r="AP90" s="19" t="e">
        <v>#VALUE!</v>
      </c>
      <c r="AQ90" s="19" t="e">
        <v>#VALUE!</v>
      </c>
      <c r="AR90" s="19" t="e">
        <v>#VALUE!</v>
      </c>
      <c r="AS90" s="19" t="e">
        <v>#VALUE!</v>
      </c>
      <c r="AT90" s="19" t="e">
        <v>#VALUE!</v>
      </c>
      <c r="AU90" s="19" t="e">
        <v>#VALUE!</v>
      </c>
      <c r="AV90" s="19" t="e">
        <v>#VALUE!</v>
      </c>
      <c r="AW90" s="19" t="e">
        <v>#VALUE!</v>
      </c>
      <c r="AX90" s="19" t="e">
        <v>#VALUE!</v>
      </c>
      <c r="AY90" s="19" t="e">
        <v>#VALUE!</v>
      </c>
      <c r="AZ90" s="19" t="e">
        <v>#VALUE!</v>
      </c>
      <c r="BA90" s="19"/>
    </row>
    <row r="91" spans="2:53">
      <c r="B91" t="s">
        <v>56</v>
      </c>
      <c r="C91" s="19" t="e">
        <v>#VALUE!</v>
      </c>
      <c r="D91" s="19" t="e">
        <v>#VALUE!</v>
      </c>
      <c r="E91" s="19" t="e">
        <v>#VALUE!</v>
      </c>
      <c r="F91" s="19" t="e">
        <v>#VALUE!</v>
      </c>
      <c r="G91" s="19" t="e">
        <v>#VALUE!</v>
      </c>
      <c r="H91" s="19" t="e">
        <v>#VALUE!</v>
      </c>
      <c r="I91" s="19" t="e">
        <v>#VALUE!</v>
      </c>
      <c r="J91" s="19" t="e">
        <v>#VALUE!</v>
      </c>
      <c r="K91" s="19" t="e">
        <v>#VALUE!</v>
      </c>
      <c r="L91" s="19" t="e">
        <v>#VALUE!</v>
      </c>
      <c r="M91" s="19" t="e">
        <v>#VALUE!</v>
      </c>
      <c r="N91" s="19" t="e">
        <v>#VALUE!</v>
      </c>
      <c r="O91" s="19" t="e">
        <v>#VALUE!</v>
      </c>
      <c r="P91" s="19" t="e">
        <v>#VALUE!</v>
      </c>
      <c r="Q91" s="19" t="e">
        <v>#VALUE!</v>
      </c>
      <c r="R91" s="19" t="e">
        <v>#VALUE!</v>
      </c>
      <c r="S91" s="19" t="e">
        <v>#VALUE!</v>
      </c>
      <c r="T91" s="19" t="e">
        <v>#VALUE!</v>
      </c>
      <c r="U91" s="19" t="e">
        <v>#VALUE!</v>
      </c>
      <c r="V91" s="19" t="e">
        <v>#VALUE!</v>
      </c>
      <c r="W91" s="19" t="e">
        <v>#VALUE!</v>
      </c>
      <c r="X91" s="19" t="e">
        <v>#VALUE!</v>
      </c>
      <c r="Y91" s="19" t="e">
        <v>#VALUE!</v>
      </c>
      <c r="Z91" s="19" t="e">
        <v>#VALUE!</v>
      </c>
      <c r="AA91" s="19" t="e">
        <v>#VALUE!</v>
      </c>
      <c r="AB91" s="19" t="e">
        <v>#VALUE!</v>
      </c>
      <c r="AC91" s="19" t="e">
        <v>#VALUE!</v>
      </c>
      <c r="AD91" s="19" t="e">
        <v>#VALUE!</v>
      </c>
      <c r="AE91" s="19" t="e">
        <v>#VALUE!</v>
      </c>
      <c r="AF91" s="19" t="e">
        <v>#VALUE!</v>
      </c>
      <c r="AG91" s="19" t="e">
        <v>#VALUE!</v>
      </c>
      <c r="AH91" s="19" t="e">
        <v>#VALUE!</v>
      </c>
      <c r="AI91" s="19" t="e">
        <v>#VALUE!</v>
      </c>
      <c r="AJ91" s="19" t="e">
        <v>#VALUE!</v>
      </c>
      <c r="AK91" s="19" t="e">
        <v>#VALUE!</v>
      </c>
      <c r="AL91" s="19" t="e">
        <v>#VALUE!</v>
      </c>
      <c r="AM91" s="19" t="e">
        <v>#VALUE!</v>
      </c>
      <c r="AN91" s="19" t="e">
        <v>#VALUE!</v>
      </c>
      <c r="AO91" s="19" t="e">
        <v>#VALUE!</v>
      </c>
      <c r="AP91" s="19" t="e">
        <v>#VALUE!</v>
      </c>
      <c r="AQ91" s="19" t="e">
        <v>#VALUE!</v>
      </c>
      <c r="AR91" s="19" t="e">
        <v>#VALUE!</v>
      </c>
      <c r="AS91" s="19" t="e">
        <v>#VALUE!</v>
      </c>
      <c r="AT91" s="19" t="e">
        <v>#VALUE!</v>
      </c>
      <c r="AU91" s="19" t="e">
        <v>#VALUE!</v>
      </c>
      <c r="AV91" s="19" t="e">
        <v>#VALUE!</v>
      </c>
      <c r="AW91" s="19" t="e">
        <v>#VALUE!</v>
      </c>
      <c r="AX91" s="19" t="e">
        <v>#VALUE!</v>
      </c>
      <c r="AY91" s="19" t="e">
        <v>#VALUE!</v>
      </c>
      <c r="AZ91" s="19" t="e">
        <v>#VALUE!</v>
      </c>
      <c r="BA91" s="19"/>
    </row>
    <row r="92" spans="2:53">
      <c r="B92" t="s">
        <v>57</v>
      </c>
      <c r="C92" s="19" t="e">
        <v>#VALUE!</v>
      </c>
      <c r="D92" s="19" t="e">
        <v>#VALUE!</v>
      </c>
      <c r="E92" s="19" t="e">
        <v>#VALUE!</v>
      </c>
      <c r="F92" s="19" t="e">
        <v>#VALUE!</v>
      </c>
      <c r="G92" s="19" t="e">
        <v>#VALUE!</v>
      </c>
      <c r="H92" s="19" t="e">
        <v>#VALUE!</v>
      </c>
      <c r="I92" s="19" t="e">
        <v>#VALUE!</v>
      </c>
      <c r="J92" s="19" t="e">
        <v>#VALUE!</v>
      </c>
      <c r="K92" s="19" t="e">
        <v>#VALUE!</v>
      </c>
      <c r="L92" s="19" t="e">
        <v>#VALUE!</v>
      </c>
      <c r="M92" s="19" t="e">
        <v>#VALUE!</v>
      </c>
      <c r="N92" s="19" t="e">
        <v>#VALUE!</v>
      </c>
      <c r="O92" s="19" t="e">
        <v>#VALUE!</v>
      </c>
      <c r="P92" s="19" t="e">
        <v>#VALUE!</v>
      </c>
      <c r="Q92" s="19" t="e">
        <v>#VALUE!</v>
      </c>
      <c r="R92" s="19" t="e">
        <v>#VALUE!</v>
      </c>
      <c r="S92" s="19" t="e">
        <v>#VALUE!</v>
      </c>
      <c r="T92" s="19" t="e">
        <v>#VALUE!</v>
      </c>
      <c r="U92" s="19" t="e">
        <v>#VALUE!</v>
      </c>
      <c r="V92" s="19" t="e">
        <v>#VALUE!</v>
      </c>
      <c r="W92" s="19" t="e">
        <v>#VALUE!</v>
      </c>
      <c r="X92" s="19" t="e">
        <v>#VALUE!</v>
      </c>
      <c r="Y92" s="19" t="e">
        <v>#VALUE!</v>
      </c>
      <c r="Z92" s="19" t="e">
        <v>#VALUE!</v>
      </c>
      <c r="AA92" s="19" t="e">
        <v>#VALUE!</v>
      </c>
      <c r="AB92" s="19" t="e">
        <v>#VALUE!</v>
      </c>
      <c r="AC92" s="19" t="e">
        <v>#VALUE!</v>
      </c>
      <c r="AD92" s="19" t="e">
        <v>#VALUE!</v>
      </c>
      <c r="AE92" s="19" t="e">
        <v>#VALUE!</v>
      </c>
      <c r="AF92" s="19" t="e">
        <v>#VALUE!</v>
      </c>
      <c r="AG92" s="19" t="e">
        <v>#VALUE!</v>
      </c>
      <c r="AH92" s="19" t="e">
        <v>#VALUE!</v>
      </c>
      <c r="AI92" s="19" t="e">
        <v>#VALUE!</v>
      </c>
      <c r="AJ92" s="19" t="e">
        <v>#VALUE!</v>
      </c>
      <c r="AK92" s="19" t="e">
        <v>#VALUE!</v>
      </c>
      <c r="AL92" s="19" t="e">
        <v>#VALUE!</v>
      </c>
      <c r="AM92" s="19" t="e">
        <v>#VALUE!</v>
      </c>
      <c r="AN92" s="19" t="e">
        <v>#VALUE!</v>
      </c>
      <c r="AO92" s="19" t="e">
        <v>#VALUE!</v>
      </c>
      <c r="AP92" s="19" t="e">
        <v>#VALUE!</v>
      </c>
      <c r="AQ92" s="19" t="e">
        <v>#VALUE!</v>
      </c>
      <c r="AR92" s="19" t="e">
        <v>#VALUE!</v>
      </c>
      <c r="AS92" s="19" t="e">
        <v>#VALUE!</v>
      </c>
      <c r="AT92" s="19" t="e">
        <v>#VALUE!</v>
      </c>
      <c r="AU92" s="19" t="e">
        <v>#VALUE!</v>
      </c>
      <c r="AV92" s="19" t="e">
        <v>#VALUE!</v>
      </c>
      <c r="AW92" s="19" t="e">
        <v>#VALUE!</v>
      </c>
      <c r="AX92" s="19" t="e">
        <v>#VALUE!</v>
      </c>
      <c r="AY92" s="19" t="e">
        <v>#VALUE!</v>
      </c>
      <c r="AZ92" s="19" t="e">
        <v>#VALUE!</v>
      </c>
      <c r="BA92" s="19"/>
    </row>
    <row r="93" spans="2:53">
      <c r="B93" t="s">
        <v>58</v>
      </c>
      <c r="C93" s="19" t="e">
        <v>#VALUE!</v>
      </c>
      <c r="D93" s="19" t="e">
        <v>#VALUE!</v>
      </c>
      <c r="E93" s="19" t="e">
        <v>#VALUE!</v>
      </c>
      <c r="F93" s="19" t="e">
        <v>#VALUE!</v>
      </c>
      <c r="G93" s="19" t="e">
        <v>#VALUE!</v>
      </c>
      <c r="H93" s="19" t="e">
        <v>#VALUE!</v>
      </c>
      <c r="I93" s="19" t="e">
        <v>#VALUE!</v>
      </c>
      <c r="J93" s="19" t="e">
        <v>#VALUE!</v>
      </c>
      <c r="K93" s="19" t="e">
        <v>#VALUE!</v>
      </c>
      <c r="L93" s="19" t="e">
        <v>#VALUE!</v>
      </c>
      <c r="M93" s="19" t="e">
        <v>#VALUE!</v>
      </c>
      <c r="N93" s="19" t="e">
        <v>#VALUE!</v>
      </c>
      <c r="O93" s="19" t="e">
        <v>#VALUE!</v>
      </c>
      <c r="P93" s="19" t="e">
        <v>#VALUE!</v>
      </c>
      <c r="Q93" s="19" t="e">
        <v>#VALUE!</v>
      </c>
      <c r="R93" s="19" t="e">
        <v>#VALUE!</v>
      </c>
      <c r="S93" s="19" t="e">
        <v>#VALUE!</v>
      </c>
      <c r="T93" s="19" t="e">
        <v>#VALUE!</v>
      </c>
      <c r="U93" s="19" t="e">
        <v>#VALUE!</v>
      </c>
      <c r="V93" s="19" t="e">
        <v>#VALUE!</v>
      </c>
      <c r="W93" s="19" t="e">
        <v>#VALUE!</v>
      </c>
      <c r="X93" s="19" t="e">
        <v>#VALUE!</v>
      </c>
      <c r="Y93" s="19" t="e">
        <v>#VALUE!</v>
      </c>
      <c r="Z93" s="19" t="e">
        <v>#VALUE!</v>
      </c>
      <c r="AA93" s="19" t="e">
        <v>#VALUE!</v>
      </c>
      <c r="AB93" s="19" t="e">
        <v>#VALUE!</v>
      </c>
      <c r="AC93" s="19" t="e">
        <v>#VALUE!</v>
      </c>
      <c r="AD93" s="19" t="e">
        <v>#VALUE!</v>
      </c>
      <c r="AE93" s="19" t="e">
        <v>#VALUE!</v>
      </c>
      <c r="AF93" s="19" t="e">
        <v>#VALUE!</v>
      </c>
      <c r="AG93" s="19" t="e">
        <v>#VALUE!</v>
      </c>
      <c r="AH93" s="19" t="e">
        <v>#VALUE!</v>
      </c>
      <c r="AI93" s="19" t="e">
        <v>#VALUE!</v>
      </c>
      <c r="AJ93" s="19" t="e">
        <v>#VALUE!</v>
      </c>
      <c r="AK93" s="19" t="e">
        <v>#VALUE!</v>
      </c>
      <c r="AL93" s="19" t="e">
        <v>#VALUE!</v>
      </c>
      <c r="AM93" s="19" t="e">
        <v>#VALUE!</v>
      </c>
      <c r="AN93" s="19" t="e">
        <v>#VALUE!</v>
      </c>
      <c r="AO93" s="19" t="e">
        <v>#VALUE!</v>
      </c>
      <c r="AP93" s="19" t="e">
        <v>#VALUE!</v>
      </c>
      <c r="AQ93" s="19" t="e">
        <v>#VALUE!</v>
      </c>
      <c r="AR93" s="19" t="e">
        <v>#VALUE!</v>
      </c>
      <c r="AS93" s="19" t="e">
        <v>#VALUE!</v>
      </c>
      <c r="AT93" s="19" t="e">
        <v>#VALUE!</v>
      </c>
      <c r="AU93" s="19" t="e">
        <v>#VALUE!</v>
      </c>
      <c r="AV93" s="19" t="e">
        <v>#VALUE!</v>
      </c>
      <c r="AW93" s="19" t="e">
        <v>#VALUE!</v>
      </c>
      <c r="AX93" s="19" t="e">
        <v>#VALUE!</v>
      </c>
      <c r="AY93" s="19" t="e">
        <v>#VALUE!</v>
      </c>
      <c r="AZ93" s="19" t="e">
        <v>#VALUE!</v>
      </c>
      <c r="BA93" s="19"/>
    </row>
    <row r="94" spans="2:53">
      <c r="B94" t="s">
        <v>59</v>
      </c>
      <c r="C94" s="19" t="e">
        <v>#VALUE!</v>
      </c>
      <c r="D94" s="19" t="e">
        <v>#VALUE!</v>
      </c>
      <c r="E94" s="19" t="e">
        <v>#VALUE!</v>
      </c>
      <c r="F94" s="19" t="e">
        <v>#VALUE!</v>
      </c>
      <c r="G94" s="19" t="e">
        <v>#VALUE!</v>
      </c>
      <c r="H94" s="19" t="e">
        <v>#VALUE!</v>
      </c>
      <c r="I94" s="19" t="e">
        <v>#VALUE!</v>
      </c>
      <c r="J94" s="19" t="e">
        <v>#VALUE!</v>
      </c>
      <c r="K94" s="19" t="e">
        <v>#VALUE!</v>
      </c>
      <c r="L94" s="19" t="e">
        <v>#VALUE!</v>
      </c>
      <c r="M94" s="19" t="e">
        <v>#VALUE!</v>
      </c>
      <c r="N94" s="19" t="e">
        <v>#VALUE!</v>
      </c>
      <c r="O94" s="19" t="e">
        <v>#VALUE!</v>
      </c>
      <c r="P94" s="19" t="e">
        <v>#VALUE!</v>
      </c>
      <c r="Q94" s="19" t="e">
        <v>#VALUE!</v>
      </c>
      <c r="R94" s="19" t="e">
        <v>#VALUE!</v>
      </c>
      <c r="S94" s="19" t="e">
        <v>#VALUE!</v>
      </c>
      <c r="T94" s="19" t="e">
        <v>#VALUE!</v>
      </c>
      <c r="U94" s="19" t="e">
        <v>#VALUE!</v>
      </c>
      <c r="V94" s="19" t="e">
        <v>#VALUE!</v>
      </c>
      <c r="W94" s="19" t="e">
        <v>#VALUE!</v>
      </c>
      <c r="X94" s="19" t="e">
        <v>#VALUE!</v>
      </c>
      <c r="Y94" s="19" t="e">
        <v>#VALUE!</v>
      </c>
      <c r="Z94" s="19" t="e">
        <v>#VALUE!</v>
      </c>
      <c r="AA94" s="19" t="e">
        <v>#VALUE!</v>
      </c>
      <c r="AB94" s="19" t="e">
        <v>#VALUE!</v>
      </c>
      <c r="AC94" s="19" t="e">
        <v>#VALUE!</v>
      </c>
      <c r="AD94" s="19" t="e">
        <v>#VALUE!</v>
      </c>
      <c r="AE94" s="19" t="e">
        <v>#VALUE!</v>
      </c>
      <c r="AF94" s="19" t="e">
        <v>#VALUE!</v>
      </c>
      <c r="AG94" s="19" t="e">
        <v>#VALUE!</v>
      </c>
      <c r="AH94" s="19" t="e">
        <v>#VALUE!</v>
      </c>
      <c r="AI94" s="19" t="e">
        <v>#VALUE!</v>
      </c>
      <c r="AJ94" s="19" t="e">
        <v>#VALUE!</v>
      </c>
      <c r="AK94" s="19" t="e">
        <v>#VALUE!</v>
      </c>
      <c r="AL94" s="19" t="e">
        <v>#VALUE!</v>
      </c>
      <c r="AM94" s="19" t="e">
        <v>#VALUE!</v>
      </c>
      <c r="AN94" s="19" t="e">
        <v>#VALUE!</v>
      </c>
      <c r="AO94" s="19" t="e">
        <v>#VALUE!</v>
      </c>
      <c r="AP94" s="19" t="e">
        <v>#VALUE!</v>
      </c>
      <c r="AQ94" s="19" t="e">
        <v>#VALUE!</v>
      </c>
      <c r="AR94" s="19" t="e">
        <v>#VALUE!</v>
      </c>
      <c r="AS94" s="19" t="e">
        <v>#VALUE!</v>
      </c>
      <c r="AT94" s="19" t="e">
        <v>#VALUE!</v>
      </c>
      <c r="AU94" s="19" t="e">
        <v>#VALUE!</v>
      </c>
      <c r="AV94" s="19" t="e">
        <v>#VALUE!</v>
      </c>
      <c r="AW94" s="19" t="e">
        <v>#VALUE!</v>
      </c>
      <c r="AX94" s="19" t="e">
        <v>#VALUE!</v>
      </c>
      <c r="AY94" s="19" t="e">
        <v>#VALUE!</v>
      </c>
      <c r="AZ94" s="19" t="e">
        <v>#VALUE!</v>
      </c>
      <c r="BA94" s="19"/>
    </row>
    <row r="95" spans="2:53">
      <c r="B95" t="s">
        <v>60</v>
      </c>
      <c r="C95" s="19" t="e">
        <v>#VALUE!</v>
      </c>
      <c r="D95" s="19" t="e">
        <v>#VALUE!</v>
      </c>
      <c r="E95" s="19" t="e">
        <v>#VALUE!</v>
      </c>
      <c r="F95" s="19" t="e">
        <v>#VALUE!</v>
      </c>
      <c r="G95" s="19" t="e">
        <v>#VALUE!</v>
      </c>
      <c r="H95" s="19" t="e">
        <v>#VALUE!</v>
      </c>
      <c r="I95" s="19" t="e">
        <v>#VALUE!</v>
      </c>
      <c r="J95" s="19" t="e">
        <v>#VALUE!</v>
      </c>
      <c r="K95" s="19" t="e">
        <v>#VALUE!</v>
      </c>
      <c r="L95" s="19" t="e">
        <v>#VALUE!</v>
      </c>
      <c r="M95" s="19" t="e">
        <v>#VALUE!</v>
      </c>
      <c r="N95" s="19" t="e">
        <v>#VALUE!</v>
      </c>
      <c r="O95" s="19" t="e">
        <v>#VALUE!</v>
      </c>
      <c r="P95" s="19" t="e">
        <v>#VALUE!</v>
      </c>
      <c r="Q95" s="19" t="e">
        <v>#VALUE!</v>
      </c>
      <c r="R95" s="19" t="e">
        <v>#VALUE!</v>
      </c>
      <c r="S95" s="19" t="e">
        <v>#VALUE!</v>
      </c>
      <c r="T95" s="19" t="e">
        <v>#VALUE!</v>
      </c>
      <c r="U95" s="19" t="e">
        <v>#VALUE!</v>
      </c>
      <c r="V95" s="19" t="e">
        <v>#VALUE!</v>
      </c>
      <c r="W95" s="19" t="e">
        <v>#VALUE!</v>
      </c>
      <c r="X95" s="19" t="e">
        <v>#VALUE!</v>
      </c>
      <c r="Y95" s="19" t="e">
        <v>#VALUE!</v>
      </c>
      <c r="Z95" s="19" t="e">
        <v>#VALUE!</v>
      </c>
      <c r="AA95" s="19" t="e">
        <v>#VALUE!</v>
      </c>
      <c r="AB95" s="19" t="e">
        <v>#VALUE!</v>
      </c>
      <c r="AC95" s="19" t="e">
        <v>#VALUE!</v>
      </c>
      <c r="AD95" s="19" t="e">
        <v>#VALUE!</v>
      </c>
      <c r="AE95" s="19" t="e">
        <v>#VALUE!</v>
      </c>
      <c r="AF95" s="19" t="e">
        <v>#VALUE!</v>
      </c>
      <c r="AG95" s="19" t="e">
        <v>#VALUE!</v>
      </c>
      <c r="AH95" s="19" t="e">
        <v>#VALUE!</v>
      </c>
      <c r="AI95" s="19" t="e">
        <v>#VALUE!</v>
      </c>
      <c r="AJ95" s="19" t="e">
        <v>#VALUE!</v>
      </c>
      <c r="AK95" s="19" t="e">
        <v>#VALUE!</v>
      </c>
      <c r="AL95" s="19" t="e">
        <v>#VALUE!</v>
      </c>
      <c r="AM95" s="19" t="e">
        <v>#VALUE!</v>
      </c>
      <c r="AN95" s="19" t="e">
        <v>#VALUE!</v>
      </c>
      <c r="AO95" s="19" t="e">
        <v>#VALUE!</v>
      </c>
      <c r="AP95" s="19" t="e">
        <v>#VALUE!</v>
      </c>
      <c r="AQ95" s="19" t="e">
        <v>#VALUE!</v>
      </c>
      <c r="AR95" s="19" t="e">
        <v>#VALUE!</v>
      </c>
      <c r="AS95" s="19" t="e">
        <v>#VALUE!</v>
      </c>
      <c r="AT95" s="19" t="e">
        <v>#VALUE!</v>
      </c>
      <c r="AU95" s="19" t="e">
        <v>#VALUE!</v>
      </c>
      <c r="AV95" s="19" t="e">
        <v>#VALUE!</v>
      </c>
      <c r="AW95" s="19" t="e">
        <v>#VALUE!</v>
      </c>
      <c r="AX95" s="19" t="e">
        <v>#VALUE!</v>
      </c>
      <c r="AY95" s="19" t="e">
        <v>#VALUE!</v>
      </c>
      <c r="AZ95" s="19" t="e">
        <v>#VALUE!</v>
      </c>
      <c r="BA95" s="19"/>
    </row>
    <row r="96" spans="2:53">
      <c r="B96" t="s">
        <v>61</v>
      </c>
      <c r="C96" s="19" t="e">
        <v>#VALUE!</v>
      </c>
      <c r="D96" s="19" t="e">
        <v>#VALUE!</v>
      </c>
      <c r="E96" s="19" t="e">
        <v>#VALUE!</v>
      </c>
      <c r="F96" s="19" t="e">
        <v>#VALUE!</v>
      </c>
      <c r="G96" s="19" t="e">
        <v>#VALUE!</v>
      </c>
      <c r="H96" s="19" t="e">
        <v>#VALUE!</v>
      </c>
      <c r="I96" s="19" t="e">
        <v>#VALUE!</v>
      </c>
      <c r="J96" s="19" t="e">
        <v>#VALUE!</v>
      </c>
      <c r="K96" s="19" t="e">
        <v>#VALUE!</v>
      </c>
      <c r="L96" s="19" t="e">
        <v>#VALUE!</v>
      </c>
      <c r="M96" s="19" t="e">
        <v>#VALUE!</v>
      </c>
      <c r="N96" s="19" t="e">
        <v>#VALUE!</v>
      </c>
      <c r="O96" s="19" t="e">
        <v>#VALUE!</v>
      </c>
      <c r="P96" s="19" t="e">
        <v>#VALUE!</v>
      </c>
      <c r="Q96" s="19" t="e">
        <v>#VALUE!</v>
      </c>
      <c r="R96" s="19" t="e">
        <v>#VALUE!</v>
      </c>
      <c r="S96" s="19" t="e">
        <v>#VALUE!</v>
      </c>
      <c r="T96" s="19" t="e">
        <v>#VALUE!</v>
      </c>
      <c r="U96" s="19" t="e">
        <v>#VALUE!</v>
      </c>
      <c r="V96" s="19" t="e">
        <v>#VALUE!</v>
      </c>
      <c r="W96" s="19" t="e">
        <v>#VALUE!</v>
      </c>
      <c r="X96" s="19" t="e">
        <v>#VALUE!</v>
      </c>
      <c r="Y96" s="19" t="e">
        <v>#VALUE!</v>
      </c>
      <c r="Z96" s="19" t="e">
        <v>#VALUE!</v>
      </c>
      <c r="AA96" s="19" t="e">
        <v>#VALUE!</v>
      </c>
      <c r="AB96" s="19" t="e">
        <v>#VALUE!</v>
      </c>
      <c r="AC96" s="19" t="e">
        <v>#VALUE!</v>
      </c>
      <c r="AD96" s="19" t="e">
        <v>#VALUE!</v>
      </c>
      <c r="AE96" s="19" t="e">
        <v>#VALUE!</v>
      </c>
      <c r="AF96" s="19" t="e">
        <v>#VALUE!</v>
      </c>
      <c r="AG96" s="19" t="e">
        <v>#VALUE!</v>
      </c>
      <c r="AH96" s="19" t="e">
        <v>#VALUE!</v>
      </c>
      <c r="AI96" s="19" t="e">
        <v>#VALUE!</v>
      </c>
      <c r="AJ96" s="19" t="e">
        <v>#VALUE!</v>
      </c>
      <c r="AK96" s="19" t="e">
        <v>#VALUE!</v>
      </c>
      <c r="AL96" s="19" t="e">
        <v>#VALUE!</v>
      </c>
      <c r="AM96" s="19" t="e">
        <v>#VALUE!</v>
      </c>
      <c r="AN96" s="19" t="e">
        <v>#VALUE!</v>
      </c>
      <c r="AO96" s="19" t="e">
        <v>#VALUE!</v>
      </c>
      <c r="AP96" s="19" t="e">
        <v>#VALUE!</v>
      </c>
      <c r="AQ96" s="19" t="e">
        <v>#VALUE!</v>
      </c>
      <c r="AR96" s="19" t="e">
        <v>#VALUE!</v>
      </c>
      <c r="AS96" s="19" t="e">
        <v>#VALUE!</v>
      </c>
      <c r="AT96" s="19" t="e">
        <v>#VALUE!</v>
      </c>
      <c r="AU96" s="19" t="e">
        <v>#VALUE!</v>
      </c>
      <c r="AV96" s="19" t="e">
        <v>#VALUE!</v>
      </c>
      <c r="AW96" s="19" t="e">
        <v>#VALUE!</v>
      </c>
      <c r="AX96" s="19" t="e">
        <v>#VALUE!</v>
      </c>
      <c r="AY96" s="19" t="e">
        <v>#VALUE!</v>
      </c>
      <c r="AZ96" s="19" t="e">
        <v>#VALUE!</v>
      </c>
      <c r="BA96" s="19"/>
    </row>
    <row r="97" spans="2:53">
      <c r="B97" t="s">
        <v>62</v>
      </c>
      <c r="C97" s="19" t="e">
        <v>#VALUE!</v>
      </c>
      <c r="D97" s="19" t="e">
        <v>#VALUE!</v>
      </c>
      <c r="E97" s="19" t="e">
        <v>#VALUE!</v>
      </c>
      <c r="F97" s="19" t="e">
        <v>#VALUE!</v>
      </c>
      <c r="G97" s="19" t="e">
        <v>#VALUE!</v>
      </c>
      <c r="H97" s="19" t="e">
        <v>#VALUE!</v>
      </c>
      <c r="I97" s="19" t="e">
        <v>#VALUE!</v>
      </c>
      <c r="J97" s="19" t="e">
        <v>#VALUE!</v>
      </c>
      <c r="K97" s="19" t="e">
        <v>#VALUE!</v>
      </c>
      <c r="L97" s="19" t="e">
        <v>#VALUE!</v>
      </c>
      <c r="M97" s="19" t="e">
        <v>#VALUE!</v>
      </c>
      <c r="N97" s="19" t="e">
        <v>#VALUE!</v>
      </c>
      <c r="O97" s="19" t="e">
        <v>#VALUE!</v>
      </c>
      <c r="P97" s="19" t="e">
        <v>#VALUE!</v>
      </c>
      <c r="Q97" s="19" t="e">
        <v>#VALUE!</v>
      </c>
      <c r="R97" s="19" t="e">
        <v>#VALUE!</v>
      </c>
      <c r="S97" s="19" t="e">
        <v>#VALUE!</v>
      </c>
      <c r="T97" s="19" t="e">
        <v>#VALUE!</v>
      </c>
      <c r="U97" s="19" t="e">
        <v>#VALUE!</v>
      </c>
      <c r="V97" s="19" t="e">
        <v>#VALUE!</v>
      </c>
      <c r="W97" s="19" t="e">
        <v>#VALUE!</v>
      </c>
      <c r="X97" s="19" t="e">
        <v>#VALUE!</v>
      </c>
      <c r="Y97" s="19" t="e">
        <v>#VALUE!</v>
      </c>
      <c r="Z97" s="19" t="e">
        <v>#VALUE!</v>
      </c>
      <c r="AA97" s="19" t="e">
        <v>#VALUE!</v>
      </c>
      <c r="AB97" s="19" t="e">
        <v>#VALUE!</v>
      </c>
      <c r="AC97" s="19" t="e">
        <v>#VALUE!</v>
      </c>
      <c r="AD97" s="19" t="e">
        <v>#VALUE!</v>
      </c>
      <c r="AE97" s="19" t="e">
        <v>#VALUE!</v>
      </c>
      <c r="AF97" s="19" t="e">
        <v>#VALUE!</v>
      </c>
      <c r="AG97" s="19" t="e">
        <v>#VALUE!</v>
      </c>
      <c r="AH97" s="19" t="e">
        <v>#VALUE!</v>
      </c>
      <c r="AI97" s="19" t="e">
        <v>#VALUE!</v>
      </c>
      <c r="AJ97" s="19" t="e">
        <v>#VALUE!</v>
      </c>
      <c r="AK97" s="19" t="e">
        <v>#VALUE!</v>
      </c>
      <c r="AL97" s="19" t="e">
        <v>#VALUE!</v>
      </c>
      <c r="AM97" s="19" t="e">
        <v>#VALUE!</v>
      </c>
      <c r="AN97" s="19" t="e">
        <v>#VALUE!</v>
      </c>
      <c r="AO97" s="19" t="e">
        <v>#VALUE!</v>
      </c>
      <c r="AP97" s="19" t="e">
        <v>#VALUE!</v>
      </c>
      <c r="AQ97" s="19" t="e">
        <v>#VALUE!</v>
      </c>
      <c r="AR97" s="19" t="e">
        <v>#VALUE!</v>
      </c>
      <c r="AS97" s="19" t="e">
        <v>#VALUE!</v>
      </c>
      <c r="AT97" s="19" t="e">
        <v>#VALUE!</v>
      </c>
      <c r="AU97" s="19" t="e">
        <v>#VALUE!</v>
      </c>
      <c r="AV97" s="19" t="e">
        <v>#VALUE!</v>
      </c>
      <c r="AW97" s="19" t="e">
        <v>#VALUE!</v>
      </c>
      <c r="AX97" s="19" t="e">
        <v>#VALUE!</v>
      </c>
      <c r="AY97" s="19" t="e">
        <v>#VALUE!</v>
      </c>
      <c r="AZ97" s="19" t="e">
        <v>#VALUE!</v>
      </c>
      <c r="BA97" s="19"/>
    </row>
    <row r="98" spans="2:53">
      <c r="B98" t="s">
        <v>63</v>
      </c>
      <c r="C98" s="19" t="e">
        <v>#VALUE!</v>
      </c>
      <c r="D98" s="19" t="e">
        <v>#VALUE!</v>
      </c>
      <c r="E98" s="19" t="e">
        <v>#VALUE!</v>
      </c>
      <c r="F98" s="19" t="e">
        <v>#VALUE!</v>
      </c>
      <c r="G98" s="19" t="e">
        <v>#VALUE!</v>
      </c>
      <c r="H98" s="19" t="e">
        <v>#VALUE!</v>
      </c>
      <c r="I98" s="19" t="e">
        <v>#VALUE!</v>
      </c>
      <c r="J98" s="19" t="e">
        <v>#VALUE!</v>
      </c>
      <c r="K98" s="19" t="e">
        <v>#VALUE!</v>
      </c>
      <c r="L98" s="19" t="e">
        <v>#VALUE!</v>
      </c>
      <c r="M98" s="19" t="e">
        <v>#VALUE!</v>
      </c>
      <c r="N98" s="19" t="e">
        <v>#VALUE!</v>
      </c>
      <c r="O98" s="19" t="e">
        <v>#VALUE!</v>
      </c>
      <c r="P98" s="19" t="e">
        <v>#VALUE!</v>
      </c>
      <c r="Q98" s="19" t="e">
        <v>#VALUE!</v>
      </c>
      <c r="R98" s="19" t="e">
        <v>#VALUE!</v>
      </c>
      <c r="S98" s="19" t="e">
        <v>#VALUE!</v>
      </c>
      <c r="T98" s="19" t="e">
        <v>#VALUE!</v>
      </c>
      <c r="U98" s="19" t="e">
        <v>#VALUE!</v>
      </c>
      <c r="V98" s="19" t="e">
        <v>#VALUE!</v>
      </c>
      <c r="W98" s="19" t="e">
        <v>#VALUE!</v>
      </c>
      <c r="X98" s="19" t="e">
        <v>#VALUE!</v>
      </c>
      <c r="Y98" s="19" t="e">
        <v>#VALUE!</v>
      </c>
      <c r="Z98" s="19" t="e">
        <v>#VALUE!</v>
      </c>
      <c r="AA98" s="19" t="e">
        <v>#VALUE!</v>
      </c>
      <c r="AB98" s="19" t="e">
        <v>#VALUE!</v>
      </c>
      <c r="AC98" s="19" t="e">
        <v>#VALUE!</v>
      </c>
      <c r="AD98" s="19" t="e">
        <v>#VALUE!</v>
      </c>
      <c r="AE98" s="19" t="e">
        <v>#VALUE!</v>
      </c>
      <c r="AF98" s="19" t="e">
        <v>#VALUE!</v>
      </c>
      <c r="AG98" s="19" t="e">
        <v>#VALUE!</v>
      </c>
      <c r="AH98" s="19" t="e">
        <v>#VALUE!</v>
      </c>
      <c r="AI98" s="19" t="e">
        <v>#VALUE!</v>
      </c>
      <c r="AJ98" s="19" t="e">
        <v>#VALUE!</v>
      </c>
      <c r="AK98" s="19" t="e">
        <v>#VALUE!</v>
      </c>
      <c r="AL98" s="19" t="e">
        <v>#VALUE!</v>
      </c>
      <c r="AM98" s="19" t="e">
        <v>#VALUE!</v>
      </c>
      <c r="AN98" s="19" t="e">
        <v>#VALUE!</v>
      </c>
      <c r="AO98" s="19" t="e">
        <v>#VALUE!</v>
      </c>
      <c r="AP98" s="19" t="e">
        <v>#VALUE!</v>
      </c>
      <c r="AQ98" s="19" t="e">
        <v>#VALUE!</v>
      </c>
      <c r="AR98" s="19" t="e">
        <v>#VALUE!</v>
      </c>
      <c r="AS98" s="19" t="e">
        <v>#VALUE!</v>
      </c>
      <c r="AT98" s="19" t="e">
        <v>#VALUE!</v>
      </c>
      <c r="AU98" s="19" t="e">
        <v>#VALUE!</v>
      </c>
      <c r="AV98" s="19" t="e">
        <v>#VALUE!</v>
      </c>
      <c r="AW98" s="19" t="e">
        <v>#VALUE!</v>
      </c>
      <c r="AX98" s="19" t="e">
        <v>#VALUE!</v>
      </c>
      <c r="AY98" s="19" t="e">
        <v>#VALUE!</v>
      </c>
      <c r="AZ98" s="19" t="e">
        <v>#VALUE!</v>
      </c>
      <c r="BA98" s="19"/>
    </row>
    <row r="99" spans="2:53">
      <c r="B99" t="s">
        <v>64</v>
      </c>
      <c r="C99" s="19" t="e">
        <v>#VALUE!</v>
      </c>
      <c r="D99" s="19" t="e">
        <v>#VALUE!</v>
      </c>
      <c r="E99" s="19" t="e">
        <v>#VALUE!</v>
      </c>
      <c r="F99" s="19" t="e">
        <v>#VALUE!</v>
      </c>
      <c r="G99" s="19" t="e">
        <v>#VALUE!</v>
      </c>
      <c r="H99" s="19" t="e">
        <v>#VALUE!</v>
      </c>
      <c r="I99" s="19" t="e">
        <v>#VALUE!</v>
      </c>
      <c r="J99" s="19" t="e">
        <v>#VALUE!</v>
      </c>
      <c r="K99" s="19" t="e">
        <v>#VALUE!</v>
      </c>
      <c r="L99" s="19" t="e">
        <v>#VALUE!</v>
      </c>
      <c r="M99" s="19" t="e">
        <v>#VALUE!</v>
      </c>
      <c r="N99" s="19" t="e">
        <v>#VALUE!</v>
      </c>
      <c r="O99" s="19" t="e">
        <v>#VALUE!</v>
      </c>
      <c r="P99" s="19" t="e">
        <v>#VALUE!</v>
      </c>
      <c r="Q99" s="19" t="e">
        <v>#VALUE!</v>
      </c>
      <c r="R99" s="19" t="e">
        <v>#VALUE!</v>
      </c>
      <c r="S99" s="19" t="e">
        <v>#VALUE!</v>
      </c>
      <c r="T99" s="19" t="e">
        <v>#VALUE!</v>
      </c>
      <c r="U99" s="19" t="e">
        <v>#VALUE!</v>
      </c>
      <c r="V99" s="19" t="e">
        <v>#VALUE!</v>
      </c>
      <c r="W99" s="19" t="e">
        <v>#VALUE!</v>
      </c>
      <c r="X99" s="19" t="e">
        <v>#VALUE!</v>
      </c>
      <c r="Y99" s="19" t="e">
        <v>#VALUE!</v>
      </c>
      <c r="Z99" s="19" t="e">
        <v>#VALUE!</v>
      </c>
      <c r="AA99" s="19" t="e">
        <v>#VALUE!</v>
      </c>
      <c r="AB99" s="19" t="e">
        <v>#VALUE!</v>
      </c>
      <c r="AC99" s="19" t="e">
        <v>#VALUE!</v>
      </c>
      <c r="AD99" s="19" t="e">
        <v>#VALUE!</v>
      </c>
      <c r="AE99" s="19" t="e">
        <v>#VALUE!</v>
      </c>
      <c r="AF99" s="19" t="e">
        <v>#VALUE!</v>
      </c>
      <c r="AG99" s="19" t="e">
        <v>#VALUE!</v>
      </c>
      <c r="AH99" s="19" t="e">
        <v>#VALUE!</v>
      </c>
      <c r="AI99" s="19" t="e">
        <v>#VALUE!</v>
      </c>
      <c r="AJ99" s="19" t="e">
        <v>#VALUE!</v>
      </c>
      <c r="AK99" s="19" t="e">
        <v>#VALUE!</v>
      </c>
      <c r="AL99" s="19" t="e">
        <v>#VALUE!</v>
      </c>
      <c r="AM99" s="19" t="e">
        <v>#VALUE!</v>
      </c>
      <c r="AN99" s="19" t="e">
        <v>#VALUE!</v>
      </c>
      <c r="AO99" s="19" t="e">
        <v>#VALUE!</v>
      </c>
      <c r="AP99" s="19" t="e">
        <v>#VALUE!</v>
      </c>
      <c r="AQ99" s="19" t="e">
        <v>#VALUE!</v>
      </c>
      <c r="AR99" s="19" t="e">
        <v>#VALUE!</v>
      </c>
      <c r="AS99" s="19" t="e">
        <v>#VALUE!</v>
      </c>
      <c r="AT99" s="19" t="e">
        <v>#VALUE!</v>
      </c>
      <c r="AU99" s="19" t="e">
        <v>#VALUE!</v>
      </c>
      <c r="AV99" s="19" t="e">
        <v>#VALUE!</v>
      </c>
      <c r="AW99" s="19" t="e">
        <v>#VALUE!</v>
      </c>
      <c r="AX99" s="19" t="e">
        <v>#VALUE!</v>
      </c>
      <c r="AY99" s="19" t="e">
        <v>#VALUE!</v>
      </c>
      <c r="AZ99" s="19" t="e">
        <v>#VALUE!</v>
      </c>
      <c r="BA99" s="19"/>
    </row>
    <row r="100" spans="2:53">
      <c r="B100" t="s">
        <v>65</v>
      </c>
      <c r="C100" s="19" t="e">
        <v>#VALUE!</v>
      </c>
      <c r="D100" s="19" t="e">
        <v>#VALUE!</v>
      </c>
      <c r="E100" s="19" t="e">
        <v>#VALUE!</v>
      </c>
      <c r="F100" s="19" t="e">
        <v>#VALUE!</v>
      </c>
      <c r="G100" s="19" t="e">
        <v>#VALUE!</v>
      </c>
      <c r="H100" s="19" t="e">
        <v>#VALUE!</v>
      </c>
      <c r="I100" s="19" t="e">
        <v>#VALUE!</v>
      </c>
      <c r="J100" s="19" t="e">
        <v>#VALUE!</v>
      </c>
      <c r="K100" s="19" t="e">
        <v>#VALUE!</v>
      </c>
      <c r="L100" s="19" t="e">
        <v>#VALUE!</v>
      </c>
      <c r="M100" s="19" t="e">
        <v>#VALUE!</v>
      </c>
      <c r="N100" s="19" t="e">
        <v>#VALUE!</v>
      </c>
      <c r="O100" s="19" t="e">
        <v>#VALUE!</v>
      </c>
      <c r="P100" s="19" t="e">
        <v>#VALUE!</v>
      </c>
      <c r="Q100" s="19" t="e">
        <v>#VALUE!</v>
      </c>
      <c r="R100" s="19" t="e">
        <v>#VALUE!</v>
      </c>
      <c r="S100" s="19" t="e">
        <v>#VALUE!</v>
      </c>
      <c r="T100" s="19" t="e">
        <v>#VALUE!</v>
      </c>
      <c r="U100" s="19" t="e">
        <v>#VALUE!</v>
      </c>
      <c r="V100" s="19" t="e">
        <v>#VALUE!</v>
      </c>
      <c r="W100" s="19" t="e">
        <v>#VALUE!</v>
      </c>
      <c r="X100" s="19" t="e">
        <v>#VALUE!</v>
      </c>
      <c r="Y100" s="19" t="e">
        <v>#VALUE!</v>
      </c>
      <c r="Z100" s="19" t="e">
        <v>#VALUE!</v>
      </c>
      <c r="AA100" s="19" t="e">
        <v>#VALUE!</v>
      </c>
      <c r="AB100" s="19" t="e">
        <v>#VALUE!</v>
      </c>
      <c r="AC100" s="19" t="e">
        <v>#VALUE!</v>
      </c>
      <c r="AD100" s="19" t="e">
        <v>#VALUE!</v>
      </c>
      <c r="AE100" s="19" t="e">
        <v>#VALUE!</v>
      </c>
      <c r="AF100" s="19" t="e">
        <v>#VALUE!</v>
      </c>
      <c r="AG100" s="19" t="e">
        <v>#VALUE!</v>
      </c>
      <c r="AH100" s="19" t="e">
        <v>#VALUE!</v>
      </c>
      <c r="AI100" s="19" t="e">
        <v>#VALUE!</v>
      </c>
      <c r="AJ100" s="19" t="e">
        <v>#VALUE!</v>
      </c>
      <c r="AK100" s="19" t="e">
        <v>#VALUE!</v>
      </c>
      <c r="AL100" s="19" t="e">
        <v>#VALUE!</v>
      </c>
      <c r="AM100" s="19" t="e">
        <v>#VALUE!</v>
      </c>
      <c r="AN100" s="19" t="e">
        <v>#VALUE!</v>
      </c>
      <c r="AO100" s="19" t="e">
        <v>#VALUE!</v>
      </c>
      <c r="AP100" s="19" t="e">
        <v>#VALUE!</v>
      </c>
      <c r="AQ100" s="19" t="e">
        <v>#VALUE!</v>
      </c>
      <c r="AR100" s="19" t="e">
        <v>#VALUE!</v>
      </c>
      <c r="AS100" s="19" t="e">
        <v>#VALUE!</v>
      </c>
      <c r="AT100" s="19" t="e">
        <v>#VALUE!</v>
      </c>
      <c r="AU100" s="19" t="e">
        <v>#VALUE!</v>
      </c>
      <c r="AV100" s="19" t="e">
        <v>#VALUE!</v>
      </c>
      <c r="AW100" s="19" t="e">
        <v>#VALUE!</v>
      </c>
      <c r="AX100" s="19" t="e">
        <v>#VALUE!</v>
      </c>
      <c r="AY100" s="19" t="e">
        <v>#VALUE!</v>
      </c>
      <c r="AZ100" s="19" t="e">
        <v>#VALUE!</v>
      </c>
      <c r="BA100" s="19"/>
    </row>
    <row r="101" spans="2:53">
      <c r="B101" t="s">
        <v>76</v>
      </c>
      <c r="C101" s="19" t="e">
        <v>#VALUE!</v>
      </c>
      <c r="D101" s="19" t="e">
        <v>#VALUE!</v>
      </c>
      <c r="E101" s="19" t="e">
        <v>#VALUE!</v>
      </c>
      <c r="F101" s="19" t="e">
        <v>#VALUE!</v>
      </c>
      <c r="G101" s="19" t="e">
        <v>#VALUE!</v>
      </c>
      <c r="H101" s="19" t="e">
        <v>#VALUE!</v>
      </c>
      <c r="I101" s="19" t="e">
        <v>#VALUE!</v>
      </c>
      <c r="J101" s="19" t="e">
        <v>#VALUE!</v>
      </c>
      <c r="K101" s="19" t="e">
        <v>#VALUE!</v>
      </c>
      <c r="L101" s="19" t="e">
        <v>#VALUE!</v>
      </c>
      <c r="M101" s="19" t="e">
        <v>#VALUE!</v>
      </c>
      <c r="N101" s="19" t="e">
        <v>#VALUE!</v>
      </c>
      <c r="O101" s="19" t="e">
        <v>#VALUE!</v>
      </c>
      <c r="P101" s="19" t="e">
        <v>#VALUE!</v>
      </c>
      <c r="Q101" s="19" t="e">
        <v>#VALUE!</v>
      </c>
      <c r="R101" s="19" t="e">
        <v>#VALUE!</v>
      </c>
      <c r="S101" s="19" t="e">
        <v>#VALUE!</v>
      </c>
      <c r="T101" s="19" t="e">
        <v>#VALUE!</v>
      </c>
      <c r="U101" s="19" t="e">
        <v>#VALUE!</v>
      </c>
      <c r="V101" s="19" t="e">
        <v>#VALUE!</v>
      </c>
      <c r="W101" s="19" t="e">
        <v>#VALUE!</v>
      </c>
      <c r="X101" s="19" t="e">
        <v>#VALUE!</v>
      </c>
      <c r="Y101" s="19" t="e">
        <v>#VALUE!</v>
      </c>
      <c r="Z101" s="19" t="e">
        <v>#VALUE!</v>
      </c>
      <c r="AA101" s="19" t="e">
        <v>#VALUE!</v>
      </c>
      <c r="AB101" s="19" t="e">
        <v>#VALUE!</v>
      </c>
      <c r="AC101" s="19" t="e">
        <v>#VALUE!</v>
      </c>
      <c r="AD101" s="19" t="e">
        <v>#VALUE!</v>
      </c>
      <c r="AE101" s="19" t="e">
        <v>#VALUE!</v>
      </c>
      <c r="AF101" s="19" t="e">
        <v>#VALUE!</v>
      </c>
      <c r="AG101" s="19" t="e">
        <v>#VALUE!</v>
      </c>
      <c r="AH101" s="19" t="e">
        <v>#VALUE!</v>
      </c>
      <c r="AI101" s="19" t="e">
        <v>#VALUE!</v>
      </c>
      <c r="AJ101" s="19" t="e">
        <v>#VALUE!</v>
      </c>
      <c r="AK101" s="19" t="e">
        <v>#VALUE!</v>
      </c>
      <c r="AL101" s="19" t="e">
        <v>#VALUE!</v>
      </c>
      <c r="AM101" s="19" t="e">
        <v>#VALUE!</v>
      </c>
      <c r="AN101" s="19" t="e">
        <v>#VALUE!</v>
      </c>
      <c r="AO101" s="19" t="e">
        <v>#VALUE!</v>
      </c>
      <c r="AP101" s="19" t="e">
        <v>#VALUE!</v>
      </c>
      <c r="AQ101" s="19" t="e">
        <v>#VALUE!</v>
      </c>
      <c r="AR101" s="19" t="e">
        <v>#VALUE!</v>
      </c>
      <c r="AS101" s="19" t="e">
        <v>#VALUE!</v>
      </c>
      <c r="AT101" s="19" t="e">
        <v>#VALUE!</v>
      </c>
      <c r="AU101" s="19" t="e">
        <v>#VALUE!</v>
      </c>
      <c r="AV101" s="19" t="e">
        <v>#VALUE!</v>
      </c>
      <c r="AW101" s="19" t="e">
        <v>#VALUE!</v>
      </c>
      <c r="AX101" s="19" t="e">
        <v>#VALUE!</v>
      </c>
      <c r="AY101" s="19" t="e">
        <v>#VALUE!</v>
      </c>
      <c r="AZ101" s="19" t="e">
        <v>#VALUE!</v>
      </c>
      <c r="BA101" s="19"/>
    </row>
    <row r="102" spans="2:53">
      <c r="B102" t="s">
        <v>66</v>
      </c>
      <c r="C102" s="19" t="e">
        <v>#VALUE!</v>
      </c>
      <c r="D102" s="19" t="e">
        <v>#VALUE!</v>
      </c>
      <c r="E102" s="19" t="e">
        <v>#VALUE!</v>
      </c>
      <c r="F102" s="19" t="e">
        <v>#VALUE!</v>
      </c>
      <c r="G102" s="19" t="e">
        <v>#VALUE!</v>
      </c>
      <c r="H102" s="19" t="e">
        <v>#VALUE!</v>
      </c>
      <c r="I102" s="19" t="e">
        <v>#VALUE!</v>
      </c>
      <c r="J102" s="19" t="e">
        <v>#VALUE!</v>
      </c>
      <c r="K102" s="19" t="e">
        <v>#VALUE!</v>
      </c>
      <c r="L102" s="19" t="e">
        <v>#VALUE!</v>
      </c>
      <c r="M102" s="19" t="e">
        <v>#VALUE!</v>
      </c>
      <c r="N102" s="19" t="e">
        <v>#VALUE!</v>
      </c>
      <c r="O102" s="19" t="e">
        <v>#VALUE!</v>
      </c>
      <c r="P102" s="19" t="e">
        <v>#VALUE!</v>
      </c>
      <c r="Q102" s="19" t="e">
        <v>#VALUE!</v>
      </c>
      <c r="R102" s="19" t="e">
        <v>#VALUE!</v>
      </c>
      <c r="S102" s="19" t="e">
        <v>#VALUE!</v>
      </c>
      <c r="T102" s="19" t="e">
        <v>#VALUE!</v>
      </c>
      <c r="U102" s="19" t="e">
        <v>#VALUE!</v>
      </c>
      <c r="V102" s="19" t="e">
        <v>#VALUE!</v>
      </c>
      <c r="W102" s="19" t="e">
        <v>#VALUE!</v>
      </c>
      <c r="X102" s="19" t="e">
        <v>#VALUE!</v>
      </c>
      <c r="Y102" s="19" t="e">
        <v>#VALUE!</v>
      </c>
      <c r="Z102" s="19" t="e">
        <v>#VALUE!</v>
      </c>
      <c r="AA102" s="19" t="e">
        <v>#VALUE!</v>
      </c>
      <c r="AB102" s="19" t="e">
        <v>#VALUE!</v>
      </c>
      <c r="AC102" s="19" t="e">
        <v>#VALUE!</v>
      </c>
      <c r="AD102" s="19" t="e">
        <v>#VALUE!</v>
      </c>
      <c r="AE102" s="19" t="e">
        <v>#VALUE!</v>
      </c>
      <c r="AF102" s="19" t="e">
        <v>#VALUE!</v>
      </c>
      <c r="AG102" s="19" t="e">
        <v>#VALUE!</v>
      </c>
      <c r="AH102" s="19" t="e">
        <v>#VALUE!</v>
      </c>
      <c r="AI102" s="19" t="e">
        <v>#VALUE!</v>
      </c>
      <c r="AJ102" s="19" t="e">
        <v>#VALUE!</v>
      </c>
      <c r="AK102" s="19" t="e">
        <v>#VALUE!</v>
      </c>
      <c r="AL102" s="19" t="e">
        <v>#VALUE!</v>
      </c>
      <c r="AM102" s="19" t="e">
        <v>#VALUE!</v>
      </c>
      <c r="AN102" s="19" t="e">
        <v>#VALUE!</v>
      </c>
      <c r="AO102" s="19" t="e">
        <v>#VALUE!</v>
      </c>
      <c r="AP102" s="19" t="e">
        <v>#VALUE!</v>
      </c>
      <c r="AQ102" s="19" t="e">
        <v>#VALUE!</v>
      </c>
      <c r="AR102" s="19" t="e">
        <v>#VALUE!</v>
      </c>
      <c r="AS102" s="19" t="e">
        <v>#VALUE!</v>
      </c>
      <c r="AT102" s="19" t="e">
        <v>#VALUE!</v>
      </c>
      <c r="AU102" s="19" t="e">
        <v>#VALUE!</v>
      </c>
      <c r="AV102" s="19" t="e">
        <v>#VALUE!</v>
      </c>
      <c r="AW102" s="19" t="e">
        <v>#VALUE!</v>
      </c>
      <c r="AX102" s="19" t="e">
        <v>#VALUE!</v>
      </c>
      <c r="AY102" s="19" t="e">
        <v>#VALUE!</v>
      </c>
      <c r="AZ102" s="19" t="e">
        <v>#VALUE!</v>
      </c>
      <c r="BA102" s="19"/>
    </row>
    <row r="103" spans="2:53">
      <c r="B103" t="s">
        <v>67</v>
      </c>
      <c r="C103" s="19" t="e">
        <v>#VALUE!</v>
      </c>
      <c r="D103" s="19" t="e">
        <v>#VALUE!</v>
      </c>
      <c r="E103" s="19" t="e">
        <v>#VALUE!</v>
      </c>
      <c r="F103" s="19" t="e">
        <v>#VALUE!</v>
      </c>
      <c r="G103" s="19" t="e">
        <v>#VALUE!</v>
      </c>
      <c r="H103" s="19" t="e">
        <v>#VALUE!</v>
      </c>
      <c r="I103" s="19" t="e">
        <v>#VALUE!</v>
      </c>
      <c r="J103" s="19" t="e">
        <v>#VALUE!</v>
      </c>
      <c r="K103" s="19" t="e">
        <v>#VALUE!</v>
      </c>
      <c r="L103" s="19" t="e">
        <v>#VALUE!</v>
      </c>
      <c r="M103" s="19" t="e">
        <v>#VALUE!</v>
      </c>
      <c r="N103" s="19" t="e">
        <v>#VALUE!</v>
      </c>
      <c r="O103" s="19" t="e">
        <v>#VALUE!</v>
      </c>
      <c r="P103" s="19" t="e">
        <v>#VALUE!</v>
      </c>
      <c r="Q103" s="19" t="e">
        <v>#VALUE!</v>
      </c>
      <c r="R103" s="19" t="e">
        <v>#VALUE!</v>
      </c>
      <c r="S103" s="19" t="e">
        <v>#VALUE!</v>
      </c>
      <c r="T103" s="19" t="e">
        <v>#VALUE!</v>
      </c>
      <c r="U103" s="19" t="e">
        <v>#VALUE!</v>
      </c>
      <c r="V103" s="19" t="e">
        <v>#VALUE!</v>
      </c>
      <c r="W103" s="19" t="e">
        <v>#VALUE!</v>
      </c>
      <c r="X103" s="19" t="e">
        <v>#VALUE!</v>
      </c>
      <c r="Y103" s="19" t="e">
        <v>#VALUE!</v>
      </c>
      <c r="Z103" s="19" t="e">
        <v>#VALUE!</v>
      </c>
      <c r="AA103" s="19" t="e">
        <v>#VALUE!</v>
      </c>
      <c r="AB103" s="19" t="e">
        <v>#VALUE!</v>
      </c>
      <c r="AC103" s="19" t="e">
        <v>#VALUE!</v>
      </c>
      <c r="AD103" s="19" t="e">
        <v>#VALUE!</v>
      </c>
      <c r="AE103" s="19" t="e">
        <v>#VALUE!</v>
      </c>
      <c r="AF103" s="19" t="e">
        <v>#VALUE!</v>
      </c>
      <c r="AG103" s="19" t="e">
        <v>#VALUE!</v>
      </c>
      <c r="AH103" s="19" t="e">
        <v>#VALUE!</v>
      </c>
      <c r="AI103" s="19" t="e">
        <v>#VALUE!</v>
      </c>
      <c r="AJ103" s="19" t="e">
        <v>#VALUE!</v>
      </c>
      <c r="AK103" s="19" t="e">
        <v>#VALUE!</v>
      </c>
      <c r="AL103" s="19" t="e">
        <v>#VALUE!</v>
      </c>
      <c r="AM103" s="19" t="e">
        <v>#VALUE!</v>
      </c>
      <c r="AN103" s="19" t="e">
        <v>#VALUE!</v>
      </c>
      <c r="AO103" s="19" t="e">
        <v>#VALUE!</v>
      </c>
      <c r="AP103" s="19" t="e">
        <v>#VALUE!</v>
      </c>
      <c r="AQ103" s="19" t="e">
        <v>#VALUE!</v>
      </c>
      <c r="AR103" s="19" t="e">
        <v>#VALUE!</v>
      </c>
      <c r="AS103" s="19" t="e">
        <v>#VALUE!</v>
      </c>
      <c r="AT103" s="19" t="e">
        <v>#VALUE!</v>
      </c>
      <c r="AU103" s="19" t="e">
        <v>#VALUE!</v>
      </c>
      <c r="AV103" s="19" t="e">
        <v>#VALUE!</v>
      </c>
      <c r="AW103" s="19" t="e">
        <v>#VALUE!</v>
      </c>
      <c r="AX103" s="19" t="e">
        <v>#VALUE!</v>
      </c>
      <c r="AY103" s="19" t="e">
        <v>#VALUE!</v>
      </c>
      <c r="AZ103" s="19" t="e">
        <v>#VALUE!</v>
      </c>
      <c r="BA103" s="19"/>
    </row>
    <row r="104" spans="2:53">
      <c r="B104" t="s">
        <v>68</v>
      </c>
      <c r="C104" s="19" t="e">
        <v>#VALUE!</v>
      </c>
      <c r="D104" s="19" t="e">
        <v>#VALUE!</v>
      </c>
      <c r="E104" s="19" t="e">
        <v>#VALUE!</v>
      </c>
      <c r="F104" s="19" t="e">
        <v>#VALUE!</v>
      </c>
      <c r="G104" s="19" t="e">
        <v>#VALUE!</v>
      </c>
      <c r="H104" s="19" t="e">
        <v>#VALUE!</v>
      </c>
      <c r="I104" s="19" t="e">
        <v>#VALUE!</v>
      </c>
      <c r="J104" s="19" t="e">
        <v>#VALUE!</v>
      </c>
      <c r="K104" s="19" t="e">
        <v>#VALUE!</v>
      </c>
      <c r="L104" s="19" t="e">
        <v>#VALUE!</v>
      </c>
      <c r="M104" s="19" t="e">
        <v>#VALUE!</v>
      </c>
      <c r="N104" s="19" t="e">
        <v>#VALUE!</v>
      </c>
      <c r="O104" s="19" t="e">
        <v>#VALUE!</v>
      </c>
      <c r="P104" s="19" t="e">
        <v>#VALUE!</v>
      </c>
      <c r="Q104" s="19" t="e">
        <v>#VALUE!</v>
      </c>
      <c r="R104" s="19" t="e">
        <v>#VALUE!</v>
      </c>
      <c r="S104" s="19" t="e">
        <v>#VALUE!</v>
      </c>
      <c r="T104" s="19" t="e">
        <v>#VALUE!</v>
      </c>
      <c r="U104" s="19" t="e">
        <v>#VALUE!</v>
      </c>
      <c r="V104" s="19" t="e">
        <v>#VALUE!</v>
      </c>
      <c r="W104" s="19" t="e">
        <v>#VALUE!</v>
      </c>
      <c r="X104" s="19" t="e">
        <v>#VALUE!</v>
      </c>
      <c r="Y104" s="19" t="e">
        <v>#VALUE!</v>
      </c>
      <c r="Z104" s="19" t="e">
        <v>#VALUE!</v>
      </c>
      <c r="AA104" s="19" t="e">
        <v>#VALUE!</v>
      </c>
      <c r="AB104" s="19" t="e">
        <v>#VALUE!</v>
      </c>
      <c r="AC104" s="19" t="e">
        <v>#VALUE!</v>
      </c>
      <c r="AD104" s="19" t="e">
        <v>#VALUE!</v>
      </c>
      <c r="AE104" s="19" t="e">
        <v>#VALUE!</v>
      </c>
      <c r="AF104" s="19" t="e">
        <v>#VALUE!</v>
      </c>
      <c r="AG104" s="19" t="e">
        <v>#VALUE!</v>
      </c>
      <c r="AH104" s="19" t="e">
        <v>#VALUE!</v>
      </c>
      <c r="AI104" s="19" t="e">
        <v>#VALUE!</v>
      </c>
      <c r="AJ104" s="19" t="e">
        <v>#VALUE!</v>
      </c>
      <c r="AK104" s="19" t="e">
        <v>#VALUE!</v>
      </c>
      <c r="AL104" s="19" t="e">
        <v>#VALUE!</v>
      </c>
      <c r="AM104" s="19" t="e">
        <v>#VALUE!</v>
      </c>
      <c r="AN104" s="19" t="e">
        <v>#VALUE!</v>
      </c>
      <c r="AO104" s="19" t="e">
        <v>#VALUE!</v>
      </c>
      <c r="AP104" s="19" t="e">
        <v>#VALUE!</v>
      </c>
      <c r="AQ104" s="19" t="e">
        <v>#VALUE!</v>
      </c>
      <c r="AR104" s="19" t="e">
        <v>#VALUE!</v>
      </c>
      <c r="AS104" s="19" t="e">
        <v>#VALUE!</v>
      </c>
      <c r="AT104" s="19" t="e">
        <v>#VALUE!</v>
      </c>
      <c r="AU104" s="19" t="e">
        <v>#VALUE!</v>
      </c>
      <c r="AV104" s="19" t="e">
        <v>#VALUE!</v>
      </c>
      <c r="AW104" s="19" t="e">
        <v>#VALUE!</v>
      </c>
      <c r="AX104" s="19" t="e">
        <v>#VALUE!</v>
      </c>
      <c r="AY104" s="19" t="e">
        <v>#VALUE!</v>
      </c>
      <c r="AZ104" s="19" t="e">
        <v>#VALUE!</v>
      </c>
      <c r="BA104" s="19"/>
    </row>
    <row r="105" spans="2:53">
      <c r="B105" t="s">
        <v>69</v>
      </c>
      <c r="C105" s="19" t="e">
        <v>#VALUE!</v>
      </c>
      <c r="D105" s="19" t="e">
        <v>#VALUE!</v>
      </c>
      <c r="E105" s="19" t="e">
        <v>#VALUE!</v>
      </c>
      <c r="F105" s="19" t="e">
        <v>#VALUE!</v>
      </c>
      <c r="G105" s="19" t="e">
        <v>#VALUE!</v>
      </c>
      <c r="H105" s="19" t="e">
        <v>#VALUE!</v>
      </c>
      <c r="I105" s="19" t="e">
        <v>#VALUE!</v>
      </c>
      <c r="J105" s="19" t="e">
        <v>#VALUE!</v>
      </c>
      <c r="K105" s="19" t="e">
        <v>#VALUE!</v>
      </c>
      <c r="L105" s="19" t="e">
        <v>#VALUE!</v>
      </c>
      <c r="M105" s="19" t="e">
        <v>#VALUE!</v>
      </c>
      <c r="N105" s="19" t="e">
        <v>#VALUE!</v>
      </c>
      <c r="O105" s="19" t="e">
        <v>#VALUE!</v>
      </c>
      <c r="P105" s="19" t="e">
        <v>#VALUE!</v>
      </c>
      <c r="Q105" s="19" t="e">
        <v>#VALUE!</v>
      </c>
      <c r="R105" s="19" t="e">
        <v>#VALUE!</v>
      </c>
      <c r="S105" s="19" t="e">
        <v>#VALUE!</v>
      </c>
      <c r="T105" s="19" t="e">
        <v>#VALUE!</v>
      </c>
      <c r="U105" s="19" t="e">
        <v>#VALUE!</v>
      </c>
      <c r="V105" s="19" t="e">
        <v>#VALUE!</v>
      </c>
      <c r="W105" s="19" t="e">
        <v>#VALUE!</v>
      </c>
      <c r="X105" s="19" t="e">
        <v>#VALUE!</v>
      </c>
      <c r="Y105" s="19" t="e">
        <v>#VALUE!</v>
      </c>
      <c r="Z105" s="19" t="e">
        <v>#VALUE!</v>
      </c>
      <c r="AA105" s="19" t="e">
        <v>#VALUE!</v>
      </c>
      <c r="AB105" s="19" t="e">
        <v>#VALUE!</v>
      </c>
      <c r="AC105" s="19" t="e">
        <v>#VALUE!</v>
      </c>
      <c r="AD105" s="19" t="e">
        <v>#VALUE!</v>
      </c>
      <c r="AE105" s="19" t="e">
        <v>#VALUE!</v>
      </c>
      <c r="AF105" s="19" t="e">
        <v>#VALUE!</v>
      </c>
      <c r="AG105" s="19" t="e">
        <v>#VALUE!</v>
      </c>
      <c r="AH105" s="19" t="e">
        <v>#VALUE!</v>
      </c>
      <c r="AI105" s="19" t="e">
        <v>#VALUE!</v>
      </c>
      <c r="AJ105" s="19" t="e">
        <v>#VALUE!</v>
      </c>
      <c r="AK105" s="19" t="e">
        <v>#VALUE!</v>
      </c>
      <c r="AL105" s="19" t="e">
        <v>#VALUE!</v>
      </c>
      <c r="AM105" s="19" t="e">
        <v>#VALUE!</v>
      </c>
      <c r="AN105" s="19" t="e">
        <v>#VALUE!</v>
      </c>
      <c r="AO105" s="19" t="e">
        <v>#VALUE!</v>
      </c>
      <c r="AP105" s="19" t="e">
        <v>#VALUE!</v>
      </c>
      <c r="AQ105" s="19" t="e">
        <v>#VALUE!</v>
      </c>
      <c r="AR105" s="19" t="e">
        <v>#VALUE!</v>
      </c>
      <c r="AS105" s="19" t="e">
        <v>#VALUE!</v>
      </c>
      <c r="AT105" s="19" t="e">
        <v>#VALUE!</v>
      </c>
      <c r="AU105" s="19" t="e">
        <v>#VALUE!</v>
      </c>
      <c r="AV105" s="19" t="e">
        <v>#VALUE!</v>
      </c>
      <c r="AW105" s="19" t="e">
        <v>#VALUE!</v>
      </c>
      <c r="AX105" s="19" t="e">
        <v>#VALUE!</v>
      </c>
      <c r="AY105" s="19" t="e">
        <v>#VALUE!</v>
      </c>
      <c r="AZ105" s="19" t="e">
        <v>#VALUE!</v>
      </c>
      <c r="BA105" s="19"/>
    </row>
    <row r="106" spans="2:53">
      <c r="B106" t="s">
        <v>77</v>
      </c>
      <c r="C106" s="19" t="e">
        <v>#VALUE!</v>
      </c>
      <c r="D106" s="19" t="e">
        <v>#VALUE!</v>
      </c>
      <c r="E106" s="19" t="e">
        <v>#VALUE!</v>
      </c>
      <c r="F106" s="19" t="e">
        <v>#VALUE!</v>
      </c>
      <c r="G106" s="19" t="e">
        <v>#VALUE!</v>
      </c>
      <c r="H106" s="19" t="e">
        <v>#VALUE!</v>
      </c>
      <c r="I106" s="19" t="e">
        <v>#VALUE!</v>
      </c>
      <c r="J106" s="19" t="e">
        <v>#VALUE!</v>
      </c>
      <c r="K106" s="19" t="e">
        <v>#VALUE!</v>
      </c>
      <c r="L106" s="19" t="e">
        <v>#VALUE!</v>
      </c>
      <c r="M106" s="19" t="e">
        <v>#VALUE!</v>
      </c>
      <c r="N106" s="19" t="e">
        <v>#VALUE!</v>
      </c>
      <c r="O106" s="19" t="e">
        <v>#VALUE!</v>
      </c>
      <c r="P106" s="19" t="e">
        <v>#VALUE!</v>
      </c>
      <c r="Q106" s="19" t="e">
        <v>#VALUE!</v>
      </c>
      <c r="R106" s="19" t="e">
        <v>#VALUE!</v>
      </c>
      <c r="S106" s="19" t="e">
        <v>#VALUE!</v>
      </c>
      <c r="T106" s="19" t="e">
        <v>#VALUE!</v>
      </c>
      <c r="U106" s="19" t="e">
        <v>#VALUE!</v>
      </c>
      <c r="V106" s="19" t="e">
        <v>#VALUE!</v>
      </c>
      <c r="W106" s="19" t="e">
        <v>#VALUE!</v>
      </c>
      <c r="X106" s="19" t="e">
        <v>#VALUE!</v>
      </c>
      <c r="Y106" s="19" t="e">
        <v>#VALUE!</v>
      </c>
      <c r="Z106" s="19" t="e">
        <v>#VALUE!</v>
      </c>
      <c r="AA106" s="19" t="e">
        <v>#VALUE!</v>
      </c>
      <c r="AB106" s="19" t="e">
        <v>#VALUE!</v>
      </c>
      <c r="AC106" s="19" t="e">
        <v>#VALUE!</v>
      </c>
      <c r="AD106" s="19" t="e">
        <v>#VALUE!</v>
      </c>
      <c r="AE106" s="19" t="e">
        <v>#VALUE!</v>
      </c>
      <c r="AF106" s="19" t="e">
        <v>#VALUE!</v>
      </c>
      <c r="AG106" s="19" t="e">
        <v>#VALUE!</v>
      </c>
      <c r="AH106" s="19" t="e">
        <v>#VALUE!</v>
      </c>
      <c r="AI106" s="19" t="e">
        <v>#VALUE!</v>
      </c>
      <c r="AJ106" s="19" t="e">
        <v>#VALUE!</v>
      </c>
      <c r="AK106" s="19" t="e">
        <v>#VALUE!</v>
      </c>
      <c r="AL106" s="19" t="e">
        <v>#VALUE!</v>
      </c>
      <c r="AM106" s="19" t="e">
        <v>#VALUE!</v>
      </c>
      <c r="AN106" s="19" t="e">
        <v>#VALUE!</v>
      </c>
      <c r="AO106" s="19" t="e">
        <v>#VALUE!</v>
      </c>
      <c r="AP106" s="19" t="e">
        <v>#VALUE!</v>
      </c>
      <c r="AQ106" s="19" t="e">
        <v>#VALUE!</v>
      </c>
      <c r="AR106" s="19" t="e">
        <v>#VALUE!</v>
      </c>
      <c r="AS106" s="19" t="e">
        <v>#VALUE!</v>
      </c>
      <c r="AT106" s="19" t="e">
        <v>#VALUE!</v>
      </c>
      <c r="AU106" s="19" t="e">
        <v>#VALUE!</v>
      </c>
      <c r="AV106" s="19" t="e">
        <v>#VALUE!</v>
      </c>
      <c r="AW106" s="19" t="e">
        <v>#VALUE!</v>
      </c>
      <c r="AX106" s="19" t="e">
        <v>#VALUE!</v>
      </c>
      <c r="AY106" s="19" t="e">
        <v>#VALUE!</v>
      </c>
      <c r="AZ106" s="19" t="e">
        <v>#VALUE!</v>
      </c>
      <c r="BA106" s="19"/>
    </row>
    <row r="107" spans="2:53">
      <c r="B107" t="s">
        <v>70</v>
      </c>
      <c r="C107" s="19" t="e">
        <v>#VALUE!</v>
      </c>
      <c r="D107" s="19" t="e">
        <v>#VALUE!</v>
      </c>
      <c r="E107" s="19" t="e">
        <v>#VALUE!</v>
      </c>
      <c r="F107" s="19" t="e">
        <v>#VALUE!</v>
      </c>
      <c r="G107" s="19" t="e">
        <v>#VALUE!</v>
      </c>
      <c r="H107" s="19" t="e">
        <v>#VALUE!</v>
      </c>
      <c r="I107" s="19" t="e">
        <v>#VALUE!</v>
      </c>
      <c r="J107" s="19" t="e">
        <v>#VALUE!</v>
      </c>
      <c r="K107" s="19" t="e">
        <v>#VALUE!</v>
      </c>
      <c r="L107" s="19" t="e">
        <v>#VALUE!</v>
      </c>
      <c r="M107" s="19" t="e">
        <v>#VALUE!</v>
      </c>
      <c r="N107" s="19" t="e">
        <v>#VALUE!</v>
      </c>
      <c r="O107" s="19" t="e">
        <v>#VALUE!</v>
      </c>
      <c r="P107" s="19" t="e">
        <v>#VALUE!</v>
      </c>
      <c r="Q107" s="19" t="e">
        <v>#VALUE!</v>
      </c>
      <c r="R107" s="19" t="e">
        <v>#VALUE!</v>
      </c>
      <c r="S107" s="19" t="e">
        <v>#VALUE!</v>
      </c>
      <c r="T107" s="19" t="e">
        <v>#VALUE!</v>
      </c>
      <c r="U107" s="19" t="e">
        <v>#VALUE!</v>
      </c>
      <c r="V107" s="19" t="e">
        <v>#VALUE!</v>
      </c>
      <c r="W107" s="19" t="e">
        <v>#VALUE!</v>
      </c>
      <c r="X107" s="19" t="e">
        <v>#VALUE!</v>
      </c>
      <c r="Y107" s="19" t="e">
        <v>#VALUE!</v>
      </c>
      <c r="Z107" s="19" t="e">
        <v>#VALUE!</v>
      </c>
      <c r="AA107" s="19" t="e">
        <v>#VALUE!</v>
      </c>
      <c r="AB107" s="19" t="e">
        <v>#VALUE!</v>
      </c>
      <c r="AC107" s="19" t="e">
        <v>#VALUE!</v>
      </c>
      <c r="AD107" s="19" t="e">
        <v>#VALUE!</v>
      </c>
      <c r="AE107" s="19" t="e">
        <v>#VALUE!</v>
      </c>
      <c r="AF107" s="19" t="e">
        <v>#VALUE!</v>
      </c>
      <c r="AG107" s="19" t="e">
        <v>#VALUE!</v>
      </c>
      <c r="AH107" s="19" t="e">
        <v>#VALUE!</v>
      </c>
      <c r="AI107" s="19" t="e">
        <v>#VALUE!</v>
      </c>
      <c r="AJ107" s="19" t="e">
        <v>#VALUE!</v>
      </c>
      <c r="AK107" s="19" t="e">
        <v>#VALUE!</v>
      </c>
      <c r="AL107" s="19" t="e">
        <v>#VALUE!</v>
      </c>
      <c r="AM107" s="19" t="e">
        <v>#VALUE!</v>
      </c>
      <c r="AN107" s="19" t="e">
        <v>#VALUE!</v>
      </c>
      <c r="AO107" s="19" t="e">
        <v>#VALUE!</v>
      </c>
      <c r="AP107" s="19" t="e">
        <v>#VALUE!</v>
      </c>
      <c r="AQ107" s="19" t="e">
        <v>#VALUE!</v>
      </c>
      <c r="AR107" s="19" t="e">
        <v>#VALUE!</v>
      </c>
      <c r="AS107" s="19" t="e">
        <v>#VALUE!</v>
      </c>
      <c r="AT107" s="19" t="e">
        <v>#VALUE!</v>
      </c>
      <c r="AU107" s="19" t="e">
        <v>#VALUE!</v>
      </c>
      <c r="AV107" s="19" t="e">
        <v>#VALUE!</v>
      </c>
      <c r="AW107" s="19" t="e">
        <v>#VALUE!</v>
      </c>
      <c r="AX107" s="19" t="e">
        <v>#VALUE!</v>
      </c>
      <c r="AY107" s="19" t="e">
        <v>#VALUE!</v>
      </c>
      <c r="AZ107" s="19" t="e">
        <v>#VALUE!</v>
      </c>
      <c r="BA107" s="19"/>
    </row>
    <row r="108" spans="2:53">
      <c r="B108" t="s">
        <v>71</v>
      </c>
      <c r="C108" s="19" t="e">
        <v>#VALUE!</v>
      </c>
      <c r="D108" s="19" t="e">
        <v>#VALUE!</v>
      </c>
      <c r="E108" s="19" t="e">
        <v>#VALUE!</v>
      </c>
      <c r="F108" s="19" t="e">
        <v>#VALUE!</v>
      </c>
      <c r="G108" s="19" t="e">
        <v>#VALUE!</v>
      </c>
      <c r="H108" s="19" t="e">
        <v>#VALUE!</v>
      </c>
      <c r="I108" s="19" t="e">
        <v>#VALUE!</v>
      </c>
      <c r="J108" s="19" t="e">
        <v>#VALUE!</v>
      </c>
      <c r="K108" s="19" t="e">
        <v>#VALUE!</v>
      </c>
      <c r="L108" s="19" t="e">
        <v>#VALUE!</v>
      </c>
      <c r="M108" s="19" t="e">
        <v>#VALUE!</v>
      </c>
      <c r="N108" s="19" t="e">
        <v>#VALUE!</v>
      </c>
      <c r="O108" s="19" t="e">
        <v>#VALUE!</v>
      </c>
      <c r="P108" s="19" t="e">
        <v>#VALUE!</v>
      </c>
      <c r="Q108" s="19" t="e">
        <v>#VALUE!</v>
      </c>
      <c r="R108" s="19" t="e">
        <v>#VALUE!</v>
      </c>
      <c r="S108" s="19" t="e">
        <v>#VALUE!</v>
      </c>
      <c r="T108" s="19" t="e">
        <v>#VALUE!</v>
      </c>
      <c r="U108" s="19" t="e">
        <v>#VALUE!</v>
      </c>
      <c r="V108" s="19" t="e">
        <v>#VALUE!</v>
      </c>
      <c r="W108" s="19" t="e">
        <v>#VALUE!</v>
      </c>
      <c r="X108" s="19" t="e">
        <v>#VALUE!</v>
      </c>
      <c r="Y108" s="19" t="e">
        <v>#VALUE!</v>
      </c>
      <c r="Z108" s="19" t="e">
        <v>#VALUE!</v>
      </c>
      <c r="AA108" s="19" t="e">
        <v>#VALUE!</v>
      </c>
      <c r="AB108" s="19" t="e">
        <v>#VALUE!</v>
      </c>
      <c r="AC108" s="19" t="e">
        <v>#VALUE!</v>
      </c>
      <c r="AD108" s="19" t="e">
        <v>#VALUE!</v>
      </c>
      <c r="AE108" s="19" t="e">
        <v>#VALUE!</v>
      </c>
      <c r="AF108" s="19" t="e">
        <v>#VALUE!</v>
      </c>
      <c r="AG108" s="19" t="e">
        <v>#VALUE!</v>
      </c>
      <c r="AH108" s="19" t="e">
        <v>#VALUE!</v>
      </c>
      <c r="AI108" s="19" t="e">
        <v>#VALUE!</v>
      </c>
      <c r="AJ108" s="19" t="e">
        <v>#VALUE!</v>
      </c>
      <c r="AK108" s="19" t="e">
        <v>#VALUE!</v>
      </c>
      <c r="AL108" s="19" t="e">
        <v>#VALUE!</v>
      </c>
      <c r="AM108" s="19" t="e">
        <v>#VALUE!</v>
      </c>
      <c r="AN108" s="19" t="e">
        <v>#VALUE!</v>
      </c>
      <c r="AO108" s="19" t="e">
        <v>#VALUE!</v>
      </c>
      <c r="AP108" s="19" t="e">
        <v>#VALUE!</v>
      </c>
      <c r="AQ108" s="19" t="e">
        <v>#VALUE!</v>
      </c>
      <c r="AR108" s="19" t="e">
        <v>#VALUE!</v>
      </c>
      <c r="AS108" s="19" t="e">
        <v>#VALUE!</v>
      </c>
      <c r="AT108" s="19" t="e">
        <v>#VALUE!</v>
      </c>
      <c r="AU108" s="19" t="e">
        <v>#VALUE!</v>
      </c>
      <c r="AV108" s="19" t="e">
        <v>#VALUE!</v>
      </c>
      <c r="AW108" s="19" t="e">
        <v>#VALUE!</v>
      </c>
      <c r="AX108" s="19" t="e">
        <v>#VALUE!</v>
      </c>
      <c r="AY108" s="19" t="e">
        <v>#VALUE!</v>
      </c>
      <c r="AZ108" s="19" t="e">
        <v>#VALUE!</v>
      </c>
      <c r="BA108" s="19"/>
    </row>
    <row r="109" spans="2:53">
      <c r="B109" t="s">
        <v>78</v>
      </c>
      <c r="C109" s="19" t="e">
        <v>#VALUE!</v>
      </c>
      <c r="D109" s="19" t="e">
        <v>#VALUE!</v>
      </c>
      <c r="E109" s="19" t="e">
        <v>#VALUE!</v>
      </c>
      <c r="F109" s="19" t="e">
        <v>#VALUE!</v>
      </c>
      <c r="G109" s="19" t="e">
        <v>#VALUE!</v>
      </c>
      <c r="H109" s="19" t="e">
        <v>#VALUE!</v>
      </c>
      <c r="I109" s="19" t="e">
        <v>#VALUE!</v>
      </c>
      <c r="J109" s="19" t="e">
        <v>#VALUE!</v>
      </c>
      <c r="K109" s="19" t="e">
        <v>#VALUE!</v>
      </c>
      <c r="L109" s="19" t="e">
        <v>#VALUE!</v>
      </c>
      <c r="M109" s="19" t="e">
        <v>#VALUE!</v>
      </c>
      <c r="N109" s="19" t="e">
        <v>#VALUE!</v>
      </c>
      <c r="O109" s="19" t="e">
        <v>#VALUE!</v>
      </c>
      <c r="P109" s="19" t="e">
        <v>#VALUE!</v>
      </c>
      <c r="Q109" s="19" t="e">
        <v>#VALUE!</v>
      </c>
      <c r="R109" s="19" t="e">
        <v>#VALUE!</v>
      </c>
      <c r="S109" s="19" t="e">
        <v>#VALUE!</v>
      </c>
      <c r="T109" s="19" t="e">
        <v>#VALUE!</v>
      </c>
      <c r="U109" s="19" t="e">
        <v>#VALUE!</v>
      </c>
      <c r="V109" s="19" t="e">
        <v>#VALUE!</v>
      </c>
      <c r="W109" s="19" t="e">
        <v>#VALUE!</v>
      </c>
      <c r="X109" s="19" t="e">
        <v>#VALUE!</v>
      </c>
      <c r="Y109" s="19" t="e">
        <v>#VALUE!</v>
      </c>
      <c r="Z109" s="19" t="e">
        <v>#VALUE!</v>
      </c>
      <c r="AA109" s="19" t="e">
        <v>#VALUE!</v>
      </c>
      <c r="AB109" s="19" t="e">
        <v>#VALUE!</v>
      </c>
      <c r="AC109" s="19" t="e">
        <v>#VALUE!</v>
      </c>
      <c r="AD109" s="19" t="e">
        <v>#VALUE!</v>
      </c>
      <c r="AE109" s="19" t="e">
        <v>#VALUE!</v>
      </c>
      <c r="AF109" s="19" t="e">
        <v>#VALUE!</v>
      </c>
      <c r="AG109" s="19" t="e">
        <v>#VALUE!</v>
      </c>
      <c r="AH109" s="19" t="e">
        <v>#VALUE!</v>
      </c>
      <c r="AI109" s="19" t="e">
        <v>#VALUE!</v>
      </c>
      <c r="AJ109" s="19" t="e">
        <v>#VALUE!</v>
      </c>
      <c r="AK109" s="19" t="e">
        <v>#VALUE!</v>
      </c>
      <c r="AL109" s="19" t="e">
        <v>#VALUE!</v>
      </c>
      <c r="AM109" s="19" t="e">
        <v>#VALUE!</v>
      </c>
      <c r="AN109" s="19" t="e">
        <v>#VALUE!</v>
      </c>
      <c r="AO109" s="19" t="e">
        <v>#VALUE!</v>
      </c>
      <c r="AP109" s="19" t="e">
        <v>#VALUE!</v>
      </c>
      <c r="AQ109" s="19" t="e">
        <v>#VALUE!</v>
      </c>
      <c r="AR109" s="19" t="e">
        <v>#VALUE!</v>
      </c>
      <c r="AS109" s="19" t="e">
        <v>#VALUE!</v>
      </c>
      <c r="AT109" s="19" t="e">
        <v>#VALUE!</v>
      </c>
      <c r="AU109" s="19" t="e">
        <v>#VALUE!</v>
      </c>
      <c r="AV109" s="19" t="e">
        <v>#VALUE!</v>
      </c>
      <c r="AW109" s="19" t="e">
        <v>#VALUE!</v>
      </c>
      <c r="AX109" s="19" t="e">
        <v>#VALUE!</v>
      </c>
      <c r="AY109" s="19" t="e">
        <v>#VALUE!</v>
      </c>
      <c r="AZ109" s="19" t="e">
        <v>#VALUE!</v>
      </c>
      <c r="BA109" s="19"/>
    </row>
    <row r="110" spans="2:53">
      <c r="B110" t="s">
        <v>143</v>
      </c>
      <c r="C110" s="19" t="e">
        <v>#VALUE!</v>
      </c>
      <c r="D110" s="19" t="e">
        <v>#VALUE!</v>
      </c>
      <c r="E110" s="19" t="e">
        <v>#VALUE!</v>
      </c>
      <c r="F110" s="19" t="e">
        <v>#VALUE!</v>
      </c>
      <c r="G110" s="19" t="e">
        <v>#VALUE!</v>
      </c>
      <c r="H110" s="19" t="e">
        <v>#VALUE!</v>
      </c>
      <c r="I110" s="19" t="e">
        <v>#VALUE!</v>
      </c>
      <c r="J110" s="19" t="e">
        <v>#VALUE!</v>
      </c>
      <c r="K110" s="19" t="e">
        <v>#VALUE!</v>
      </c>
      <c r="L110" s="19" t="e">
        <v>#VALUE!</v>
      </c>
      <c r="M110" s="19" t="e">
        <v>#VALUE!</v>
      </c>
      <c r="N110" s="19" t="e">
        <v>#VALUE!</v>
      </c>
      <c r="O110" s="19" t="e">
        <v>#VALUE!</v>
      </c>
      <c r="P110" s="19" t="e">
        <v>#VALUE!</v>
      </c>
      <c r="Q110" s="19" t="e">
        <v>#VALUE!</v>
      </c>
      <c r="R110" s="19" t="e">
        <v>#VALUE!</v>
      </c>
      <c r="S110" s="19" t="e">
        <v>#VALUE!</v>
      </c>
      <c r="T110" s="19" t="e">
        <v>#VALUE!</v>
      </c>
      <c r="U110" s="19" t="e">
        <v>#VALUE!</v>
      </c>
      <c r="V110" s="19" t="e">
        <v>#VALUE!</v>
      </c>
      <c r="W110" s="19" t="e">
        <v>#VALUE!</v>
      </c>
      <c r="X110" s="19" t="e">
        <v>#VALUE!</v>
      </c>
      <c r="Y110" s="19" t="e">
        <v>#VALUE!</v>
      </c>
      <c r="Z110" s="19" t="e">
        <v>#VALUE!</v>
      </c>
      <c r="AA110" s="19" t="e">
        <v>#VALUE!</v>
      </c>
      <c r="AB110" s="19" t="e">
        <v>#VALUE!</v>
      </c>
      <c r="AC110" s="19" t="e">
        <v>#VALUE!</v>
      </c>
      <c r="AD110" s="19" t="e">
        <v>#VALUE!</v>
      </c>
      <c r="AE110" s="19" t="e">
        <v>#VALUE!</v>
      </c>
      <c r="AF110" s="19" t="e">
        <v>#VALUE!</v>
      </c>
      <c r="AG110" s="19" t="e">
        <v>#VALUE!</v>
      </c>
      <c r="AH110" s="19" t="e">
        <v>#VALUE!</v>
      </c>
      <c r="AI110" s="19" t="e">
        <v>#VALUE!</v>
      </c>
      <c r="AJ110" s="19" t="e">
        <v>#VALUE!</v>
      </c>
      <c r="AK110" s="19" t="e">
        <v>#VALUE!</v>
      </c>
      <c r="AL110" s="19" t="e">
        <v>#VALUE!</v>
      </c>
      <c r="AM110" s="19" t="e">
        <v>#VALUE!</v>
      </c>
      <c r="AN110" s="19" t="e">
        <v>#VALUE!</v>
      </c>
      <c r="AO110" s="19" t="e">
        <v>#VALUE!</v>
      </c>
      <c r="AP110" s="19" t="e">
        <v>#VALUE!</v>
      </c>
      <c r="AQ110" s="19" t="e">
        <v>#VALUE!</v>
      </c>
      <c r="AR110" s="19" t="e">
        <v>#VALUE!</v>
      </c>
      <c r="AS110" s="19" t="e">
        <v>#VALUE!</v>
      </c>
      <c r="AT110" s="19" t="e">
        <v>#VALUE!</v>
      </c>
      <c r="AU110" s="19" t="e">
        <v>#VALUE!</v>
      </c>
      <c r="AV110" s="19" t="e">
        <v>#VALUE!</v>
      </c>
      <c r="AW110" s="19" t="e">
        <v>#VALUE!</v>
      </c>
      <c r="AX110" s="19" t="e">
        <v>#VALUE!</v>
      </c>
      <c r="AY110" s="19" t="e">
        <v>#VALUE!</v>
      </c>
      <c r="AZ110" s="19" t="e">
        <v>#VALUE!</v>
      </c>
      <c r="BA110" s="19"/>
    </row>
    <row r="111" spans="2:53">
      <c r="B111" t="s">
        <v>73</v>
      </c>
      <c r="C111" s="33" t="e">
        <v>#VALUE!</v>
      </c>
      <c r="D111" s="19" t="e">
        <v>#VALUE!</v>
      </c>
      <c r="E111" s="19" t="e">
        <v>#VALUE!</v>
      </c>
      <c r="F111" s="19" t="e">
        <v>#VALUE!</v>
      </c>
      <c r="G111" s="19" t="e">
        <v>#VALUE!</v>
      </c>
      <c r="H111" s="19" t="e">
        <v>#VALUE!</v>
      </c>
      <c r="I111" s="19" t="e">
        <v>#VALUE!</v>
      </c>
      <c r="J111" s="19" t="e">
        <v>#VALUE!</v>
      </c>
      <c r="K111" s="19" t="e">
        <v>#VALUE!</v>
      </c>
      <c r="L111" s="19" t="e">
        <v>#VALUE!</v>
      </c>
      <c r="M111" s="19" t="e">
        <v>#VALUE!</v>
      </c>
      <c r="N111" s="19" t="e">
        <v>#VALUE!</v>
      </c>
      <c r="O111" s="19" t="e">
        <v>#VALUE!</v>
      </c>
      <c r="P111" s="19" t="e">
        <v>#VALUE!</v>
      </c>
      <c r="Q111" s="19" t="e">
        <v>#VALUE!</v>
      </c>
      <c r="R111" s="19" t="e">
        <v>#VALUE!</v>
      </c>
      <c r="S111" s="19" t="e">
        <v>#VALUE!</v>
      </c>
      <c r="T111" s="19" t="e">
        <v>#VALUE!</v>
      </c>
      <c r="U111" s="19" t="e">
        <v>#VALUE!</v>
      </c>
      <c r="V111" s="19" t="e">
        <v>#VALUE!</v>
      </c>
      <c r="W111" s="19" t="e">
        <v>#VALUE!</v>
      </c>
      <c r="X111" s="19" t="e">
        <v>#VALUE!</v>
      </c>
      <c r="Y111" s="19" t="e">
        <v>#VALUE!</v>
      </c>
      <c r="Z111" s="19" t="e">
        <v>#VALUE!</v>
      </c>
      <c r="AA111" s="19" t="e">
        <v>#VALUE!</v>
      </c>
      <c r="AB111" s="19" t="e">
        <v>#VALUE!</v>
      </c>
      <c r="AC111" s="19" t="e">
        <v>#VALUE!</v>
      </c>
      <c r="AD111" s="19" t="e">
        <v>#VALUE!</v>
      </c>
      <c r="AE111" s="19" t="e">
        <v>#VALUE!</v>
      </c>
      <c r="AF111" s="19" t="e">
        <v>#VALUE!</v>
      </c>
      <c r="AG111" s="19" t="e">
        <v>#VALUE!</v>
      </c>
      <c r="AH111" s="19" t="e">
        <v>#VALUE!</v>
      </c>
      <c r="AI111" s="19" t="e">
        <v>#VALUE!</v>
      </c>
      <c r="AJ111" s="19" t="e">
        <v>#VALUE!</v>
      </c>
      <c r="AK111" s="19" t="e">
        <v>#VALUE!</v>
      </c>
      <c r="AL111" s="19" t="e">
        <v>#VALUE!</v>
      </c>
      <c r="AM111" s="19" t="e">
        <v>#VALUE!</v>
      </c>
      <c r="AN111" s="19" t="e">
        <v>#VALUE!</v>
      </c>
      <c r="AO111" s="19" t="e">
        <v>#VALUE!</v>
      </c>
      <c r="AP111" s="19" t="e">
        <v>#VALUE!</v>
      </c>
      <c r="AQ111" s="19" t="e">
        <v>#VALUE!</v>
      </c>
      <c r="AR111" s="19" t="e">
        <v>#VALUE!</v>
      </c>
      <c r="AS111" s="19" t="e">
        <v>#VALUE!</v>
      </c>
      <c r="AT111" s="19" t="e">
        <v>#VALUE!</v>
      </c>
      <c r="AU111" s="19" t="e">
        <v>#VALUE!</v>
      </c>
      <c r="AV111" s="19" t="e">
        <v>#VALUE!</v>
      </c>
      <c r="AW111" s="19" t="e">
        <v>#VALUE!</v>
      </c>
      <c r="AX111" s="19" t="e">
        <v>#VALUE!</v>
      </c>
      <c r="AY111" s="19" t="e">
        <v>#VALUE!</v>
      </c>
      <c r="AZ111" s="19" t="e">
        <v>#VALUE!</v>
      </c>
      <c r="BA111" s="19"/>
    </row>
    <row r="112" spans="2:53"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2:53">
      <c r="B113" s="20" t="s">
        <v>84</v>
      </c>
      <c r="C113" s="19" t="e">
        <f t="shared" ref="C113:AH113" si="0">SUM(C62:C111)</f>
        <v>#VALUE!</v>
      </c>
      <c r="D113" s="19" t="e">
        <f t="shared" si="0"/>
        <v>#VALUE!</v>
      </c>
      <c r="E113" s="19" t="e">
        <f t="shared" si="0"/>
        <v>#VALUE!</v>
      </c>
      <c r="F113" s="19" t="e">
        <f t="shared" si="0"/>
        <v>#VALUE!</v>
      </c>
      <c r="G113" s="19" t="e">
        <f t="shared" si="0"/>
        <v>#VALUE!</v>
      </c>
      <c r="H113" s="19" t="e">
        <f t="shared" si="0"/>
        <v>#VALUE!</v>
      </c>
      <c r="I113" s="19" t="e">
        <f t="shared" si="0"/>
        <v>#VALUE!</v>
      </c>
      <c r="J113" s="19" t="e">
        <f t="shared" si="0"/>
        <v>#VALUE!</v>
      </c>
      <c r="K113" s="19" t="e">
        <f t="shared" si="0"/>
        <v>#VALUE!</v>
      </c>
      <c r="L113" s="19" t="e">
        <f t="shared" si="0"/>
        <v>#VALUE!</v>
      </c>
      <c r="M113" s="19" t="e">
        <f t="shared" si="0"/>
        <v>#VALUE!</v>
      </c>
      <c r="N113" s="19" t="e">
        <f t="shared" si="0"/>
        <v>#VALUE!</v>
      </c>
      <c r="O113" s="19" t="e">
        <f t="shared" si="0"/>
        <v>#VALUE!</v>
      </c>
      <c r="P113" s="19" t="e">
        <f t="shared" si="0"/>
        <v>#VALUE!</v>
      </c>
      <c r="Q113" s="19" t="e">
        <f t="shared" si="0"/>
        <v>#VALUE!</v>
      </c>
      <c r="R113" s="19" t="e">
        <f t="shared" si="0"/>
        <v>#VALUE!</v>
      </c>
      <c r="S113" s="19" t="e">
        <f t="shared" si="0"/>
        <v>#VALUE!</v>
      </c>
      <c r="T113" s="19" t="e">
        <f t="shared" si="0"/>
        <v>#VALUE!</v>
      </c>
      <c r="U113" s="19" t="e">
        <f t="shared" si="0"/>
        <v>#VALUE!</v>
      </c>
      <c r="V113" s="19" t="e">
        <f t="shared" si="0"/>
        <v>#VALUE!</v>
      </c>
      <c r="W113" s="19" t="e">
        <f t="shared" si="0"/>
        <v>#VALUE!</v>
      </c>
      <c r="X113" s="19" t="e">
        <f t="shared" si="0"/>
        <v>#VALUE!</v>
      </c>
      <c r="Y113" s="19" t="e">
        <f t="shared" si="0"/>
        <v>#VALUE!</v>
      </c>
      <c r="Z113" s="19" t="e">
        <f t="shared" si="0"/>
        <v>#VALUE!</v>
      </c>
      <c r="AA113" s="19" t="e">
        <f t="shared" si="0"/>
        <v>#VALUE!</v>
      </c>
      <c r="AB113" s="19" t="e">
        <f t="shared" si="0"/>
        <v>#VALUE!</v>
      </c>
      <c r="AC113" s="19" t="e">
        <f t="shared" si="0"/>
        <v>#VALUE!</v>
      </c>
      <c r="AD113" s="19" t="e">
        <f t="shared" si="0"/>
        <v>#VALUE!</v>
      </c>
      <c r="AE113" s="19" t="e">
        <f t="shared" si="0"/>
        <v>#VALUE!</v>
      </c>
      <c r="AF113" s="19" t="e">
        <f t="shared" si="0"/>
        <v>#VALUE!</v>
      </c>
      <c r="AG113" s="19" t="e">
        <f t="shared" si="0"/>
        <v>#VALUE!</v>
      </c>
      <c r="AH113" s="19" t="e">
        <f t="shared" si="0"/>
        <v>#VALUE!</v>
      </c>
      <c r="AI113" s="19" t="e">
        <f t="shared" ref="AI113:AZ113" si="1">SUM(AI62:AI111)</f>
        <v>#VALUE!</v>
      </c>
      <c r="AJ113" s="19" t="e">
        <f t="shared" si="1"/>
        <v>#VALUE!</v>
      </c>
      <c r="AK113" s="19" t="e">
        <f t="shared" si="1"/>
        <v>#VALUE!</v>
      </c>
      <c r="AL113" s="19" t="e">
        <f t="shared" si="1"/>
        <v>#VALUE!</v>
      </c>
      <c r="AM113" s="19" t="e">
        <f t="shared" si="1"/>
        <v>#VALUE!</v>
      </c>
      <c r="AN113" s="19" t="e">
        <f t="shared" si="1"/>
        <v>#VALUE!</v>
      </c>
      <c r="AO113" s="19" t="e">
        <f t="shared" si="1"/>
        <v>#VALUE!</v>
      </c>
      <c r="AP113" s="19" t="e">
        <f t="shared" si="1"/>
        <v>#VALUE!</v>
      </c>
      <c r="AQ113" s="19" t="e">
        <f t="shared" si="1"/>
        <v>#VALUE!</v>
      </c>
      <c r="AR113" s="19" t="e">
        <f t="shared" si="1"/>
        <v>#VALUE!</v>
      </c>
      <c r="AS113" s="19" t="e">
        <f t="shared" si="1"/>
        <v>#VALUE!</v>
      </c>
      <c r="AT113" s="19" t="e">
        <f t="shared" si="1"/>
        <v>#VALUE!</v>
      </c>
      <c r="AU113" s="19" t="e">
        <f t="shared" si="1"/>
        <v>#VALUE!</v>
      </c>
      <c r="AV113" s="19" t="e">
        <f t="shared" si="1"/>
        <v>#VALUE!</v>
      </c>
      <c r="AW113" s="19" t="e">
        <f t="shared" si="1"/>
        <v>#VALUE!</v>
      </c>
      <c r="AX113" s="19" t="e">
        <f t="shared" si="1"/>
        <v>#VALUE!</v>
      </c>
      <c r="AY113" s="19" t="e">
        <f t="shared" si="1"/>
        <v>#VALUE!</v>
      </c>
      <c r="AZ113" s="19" t="e">
        <f t="shared" si="1"/>
        <v>#VALUE!</v>
      </c>
    </row>
    <row r="115" spans="2:53" ht="13.5" thickBot="1"/>
    <row r="116" spans="2:53" ht="66.75" thickTop="1">
      <c r="B116" s="20" t="s">
        <v>86</v>
      </c>
      <c r="C116" s="21" t="s">
        <v>28</v>
      </c>
      <c r="D116" s="21" t="s">
        <v>29</v>
      </c>
      <c r="E116" s="21" t="s">
        <v>79</v>
      </c>
      <c r="F116" s="21" t="s">
        <v>30</v>
      </c>
      <c r="G116" s="21" t="s">
        <v>31</v>
      </c>
      <c r="H116" s="21" t="s">
        <v>32</v>
      </c>
      <c r="I116" s="21" t="s">
        <v>33</v>
      </c>
      <c r="J116" s="21" t="s">
        <v>34</v>
      </c>
      <c r="K116" s="21" t="s">
        <v>35</v>
      </c>
      <c r="L116" s="21" t="s">
        <v>36</v>
      </c>
      <c r="M116" s="21" t="s">
        <v>37</v>
      </c>
      <c r="N116" s="21" t="s">
        <v>38</v>
      </c>
      <c r="O116" s="21" t="s">
        <v>39</v>
      </c>
      <c r="P116" s="21" t="s">
        <v>40</v>
      </c>
      <c r="Q116" s="21" t="s">
        <v>41</v>
      </c>
      <c r="R116" s="21" t="s">
        <v>42</v>
      </c>
      <c r="S116" s="21" t="s">
        <v>43</v>
      </c>
      <c r="T116" s="21" t="s">
        <v>44</v>
      </c>
      <c r="U116" s="21" t="s">
        <v>45</v>
      </c>
      <c r="V116" s="21" t="s">
        <v>46</v>
      </c>
      <c r="W116" s="21" t="s">
        <v>47</v>
      </c>
      <c r="X116" s="21" t="s">
        <v>48</v>
      </c>
      <c r="Y116" s="21" t="s">
        <v>49</v>
      </c>
      <c r="Z116" s="21" t="s">
        <v>50</v>
      </c>
      <c r="AA116" s="21" t="s">
        <v>51</v>
      </c>
      <c r="AB116" s="21" t="s">
        <v>52</v>
      </c>
      <c r="AC116" s="21" t="s">
        <v>53</v>
      </c>
      <c r="AD116" s="21" t="s">
        <v>54</v>
      </c>
      <c r="AE116" s="21" t="s">
        <v>55</v>
      </c>
      <c r="AF116" s="21" t="s">
        <v>56</v>
      </c>
      <c r="AG116" s="21" t="s">
        <v>57</v>
      </c>
      <c r="AH116" s="21" t="s">
        <v>58</v>
      </c>
      <c r="AI116" s="21" t="s">
        <v>59</v>
      </c>
      <c r="AJ116" s="21" t="s">
        <v>60</v>
      </c>
      <c r="AK116" s="21" t="s">
        <v>61</v>
      </c>
      <c r="AL116" s="21" t="s">
        <v>62</v>
      </c>
      <c r="AM116" s="21" t="s">
        <v>63</v>
      </c>
      <c r="AN116" s="21" t="s">
        <v>64</v>
      </c>
      <c r="AO116" s="21" t="s">
        <v>65</v>
      </c>
      <c r="AP116" s="21" t="s">
        <v>76</v>
      </c>
      <c r="AQ116" s="21" t="s">
        <v>66</v>
      </c>
      <c r="AR116" s="21" t="s">
        <v>67</v>
      </c>
      <c r="AS116" s="21" t="s">
        <v>68</v>
      </c>
      <c r="AT116" s="21" t="s">
        <v>69</v>
      </c>
      <c r="AU116" s="21" t="s">
        <v>77</v>
      </c>
      <c r="AV116" s="21" t="s">
        <v>70</v>
      </c>
      <c r="AW116" s="21" t="s">
        <v>71</v>
      </c>
      <c r="AX116" s="21" t="s">
        <v>81</v>
      </c>
      <c r="AY116" s="21" t="s">
        <v>143</v>
      </c>
      <c r="AZ116" s="21" t="s">
        <v>73</v>
      </c>
      <c r="BA116" s="21" t="s">
        <v>19</v>
      </c>
    </row>
    <row r="117" spans="2:5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</row>
    <row r="118" spans="2:5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</row>
    <row r="119" spans="2:53" ht="13.5" thickBot="1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2:53" ht="13.5" thickTop="1">
      <c r="B120" t="s">
        <v>28</v>
      </c>
      <c r="C120" s="19" t="e">
        <f t="array" ref="C120:BA170">MMULT(C5:BA55,#REF!)</f>
        <v>#REF!</v>
      </c>
      <c r="D120" s="19" t="e">
        <v>#REF!</v>
      </c>
      <c r="E120" s="19" t="e">
        <v>#REF!</v>
      </c>
      <c r="F120" s="19" t="e">
        <v>#REF!</v>
      </c>
      <c r="G120" s="19" t="e">
        <v>#REF!</v>
      </c>
      <c r="H120" s="19" t="e">
        <v>#REF!</v>
      </c>
      <c r="I120" s="19" t="e">
        <v>#REF!</v>
      </c>
      <c r="J120" s="19" t="e">
        <v>#REF!</v>
      </c>
      <c r="K120" s="19" t="e">
        <v>#REF!</v>
      </c>
      <c r="L120" s="19" t="e">
        <v>#REF!</v>
      </c>
      <c r="M120" s="19" t="e">
        <v>#REF!</v>
      </c>
      <c r="N120" s="19" t="e">
        <v>#REF!</v>
      </c>
      <c r="O120" s="19" t="e">
        <v>#REF!</v>
      </c>
      <c r="P120" s="19" t="e">
        <v>#REF!</v>
      </c>
      <c r="Q120" s="19" t="e">
        <v>#REF!</v>
      </c>
      <c r="R120" s="19" t="e">
        <v>#REF!</v>
      </c>
      <c r="S120" s="19" t="e">
        <v>#REF!</v>
      </c>
      <c r="T120" s="19" t="e">
        <v>#REF!</v>
      </c>
      <c r="U120" s="19" t="e">
        <v>#REF!</v>
      </c>
      <c r="V120" s="19" t="e">
        <v>#REF!</v>
      </c>
      <c r="W120" s="19" t="e">
        <v>#REF!</v>
      </c>
      <c r="X120" s="19" t="e">
        <v>#REF!</v>
      </c>
      <c r="Y120" s="19" t="e">
        <v>#REF!</v>
      </c>
      <c r="Z120" s="19" t="e">
        <v>#REF!</v>
      </c>
      <c r="AA120" s="19" t="e">
        <v>#REF!</v>
      </c>
      <c r="AB120" s="19" t="e">
        <v>#REF!</v>
      </c>
      <c r="AC120" s="19" t="e">
        <v>#REF!</v>
      </c>
      <c r="AD120" s="19" t="e">
        <v>#REF!</v>
      </c>
      <c r="AE120" s="19" t="e">
        <v>#REF!</v>
      </c>
      <c r="AF120" s="19" t="e">
        <v>#REF!</v>
      </c>
      <c r="AG120" s="19" t="e">
        <v>#REF!</v>
      </c>
      <c r="AH120" s="19" t="e">
        <v>#REF!</v>
      </c>
      <c r="AI120" s="19" t="e">
        <v>#REF!</v>
      </c>
      <c r="AJ120" s="19" t="e">
        <v>#REF!</v>
      </c>
      <c r="AK120" s="19" t="e">
        <v>#REF!</v>
      </c>
      <c r="AL120" s="19" t="e">
        <v>#REF!</v>
      </c>
      <c r="AM120" s="19" t="e">
        <v>#REF!</v>
      </c>
      <c r="AN120" s="19" t="e">
        <v>#REF!</v>
      </c>
      <c r="AO120" s="19" t="e">
        <v>#REF!</v>
      </c>
      <c r="AP120" s="19" t="e">
        <v>#REF!</v>
      </c>
      <c r="AQ120" s="19" t="e">
        <v>#REF!</v>
      </c>
      <c r="AR120" s="19" t="e">
        <v>#REF!</v>
      </c>
      <c r="AS120" s="19" t="e">
        <v>#REF!</v>
      </c>
      <c r="AT120" s="19" t="e">
        <v>#REF!</v>
      </c>
      <c r="AU120" s="19" t="e">
        <v>#REF!</v>
      </c>
      <c r="AV120" s="19" t="e">
        <v>#REF!</v>
      </c>
      <c r="AW120" s="19" t="e">
        <v>#REF!</v>
      </c>
      <c r="AX120" s="19" t="e">
        <v>#REF!</v>
      </c>
      <c r="AY120" s="19" t="e">
        <v>#REF!</v>
      </c>
      <c r="AZ120" s="19" t="e">
        <v>#REF!</v>
      </c>
      <c r="BA120" s="19" t="e">
        <v>#REF!</v>
      </c>
    </row>
    <row r="121" spans="2:53">
      <c r="B121" t="s">
        <v>29</v>
      </c>
      <c r="C121" s="19" t="e">
        <v>#REF!</v>
      </c>
      <c r="D121" s="19" t="e">
        <v>#REF!</v>
      </c>
      <c r="E121" s="19" t="e">
        <v>#REF!</v>
      </c>
      <c r="F121" s="19" t="e">
        <v>#REF!</v>
      </c>
      <c r="G121" s="19" t="e">
        <v>#REF!</v>
      </c>
      <c r="H121" s="19" t="e">
        <v>#REF!</v>
      </c>
      <c r="I121" s="19" t="e">
        <v>#REF!</v>
      </c>
      <c r="J121" s="19" t="e">
        <v>#REF!</v>
      </c>
      <c r="K121" s="19" t="e">
        <v>#REF!</v>
      </c>
      <c r="L121" s="19" t="e">
        <v>#REF!</v>
      </c>
      <c r="M121" s="19" t="e">
        <v>#REF!</v>
      </c>
      <c r="N121" s="19" t="e">
        <v>#REF!</v>
      </c>
      <c r="O121" s="19" t="e">
        <v>#REF!</v>
      </c>
      <c r="P121" s="19" t="e">
        <v>#REF!</v>
      </c>
      <c r="Q121" s="19" t="e">
        <v>#REF!</v>
      </c>
      <c r="R121" s="19" t="e">
        <v>#REF!</v>
      </c>
      <c r="S121" s="19" t="e">
        <v>#REF!</v>
      </c>
      <c r="T121" s="19" t="e">
        <v>#REF!</v>
      </c>
      <c r="U121" s="19" t="e">
        <v>#REF!</v>
      </c>
      <c r="V121" s="19" t="e">
        <v>#REF!</v>
      </c>
      <c r="W121" s="19" t="e">
        <v>#REF!</v>
      </c>
      <c r="X121" s="19" t="e">
        <v>#REF!</v>
      </c>
      <c r="Y121" s="19" t="e">
        <v>#REF!</v>
      </c>
      <c r="Z121" s="19" t="e">
        <v>#REF!</v>
      </c>
      <c r="AA121" s="19" t="e">
        <v>#REF!</v>
      </c>
      <c r="AB121" s="19" t="e">
        <v>#REF!</v>
      </c>
      <c r="AC121" s="19" t="e">
        <v>#REF!</v>
      </c>
      <c r="AD121" s="19" t="e">
        <v>#REF!</v>
      </c>
      <c r="AE121" s="19" t="e">
        <v>#REF!</v>
      </c>
      <c r="AF121" s="19" t="e">
        <v>#REF!</v>
      </c>
      <c r="AG121" s="19" t="e">
        <v>#REF!</v>
      </c>
      <c r="AH121" s="19" t="e">
        <v>#REF!</v>
      </c>
      <c r="AI121" s="19" t="e">
        <v>#REF!</v>
      </c>
      <c r="AJ121" s="19" t="e">
        <v>#REF!</v>
      </c>
      <c r="AK121" s="19" t="e">
        <v>#REF!</v>
      </c>
      <c r="AL121" s="19" t="e">
        <v>#REF!</v>
      </c>
      <c r="AM121" s="19" t="e">
        <v>#REF!</v>
      </c>
      <c r="AN121" s="19" t="e">
        <v>#REF!</v>
      </c>
      <c r="AO121" s="19" t="e">
        <v>#REF!</v>
      </c>
      <c r="AP121" s="19" t="e">
        <v>#REF!</v>
      </c>
      <c r="AQ121" s="19" t="e">
        <v>#REF!</v>
      </c>
      <c r="AR121" s="19" t="e">
        <v>#REF!</v>
      </c>
      <c r="AS121" s="19" t="e">
        <v>#REF!</v>
      </c>
      <c r="AT121" s="19" t="e">
        <v>#REF!</v>
      </c>
      <c r="AU121" s="19" t="e">
        <v>#REF!</v>
      </c>
      <c r="AV121" s="19" t="e">
        <v>#REF!</v>
      </c>
      <c r="AW121" s="19" t="e">
        <v>#REF!</v>
      </c>
      <c r="AX121" s="19" t="e">
        <v>#REF!</v>
      </c>
      <c r="AY121" s="19" t="e">
        <v>#REF!</v>
      </c>
      <c r="AZ121" s="19" t="e">
        <v>#REF!</v>
      </c>
      <c r="BA121" s="19" t="e">
        <v>#REF!</v>
      </c>
    </row>
    <row r="122" spans="2:53">
      <c r="B122" t="s">
        <v>80</v>
      </c>
      <c r="C122" s="19" t="e">
        <v>#REF!</v>
      </c>
      <c r="D122" s="19" t="e">
        <v>#REF!</v>
      </c>
      <c r="E122" s="19" t="e">
        <v>#REF!</v>
      </c>
      <c r="F122" s="19" t="e">
        <v>#REF!</v>
      </c>
      <c r="G122" s="19" t="e">
        <v>#REF!</v>
      </c>
      <c r="H122" s="19" t="e">
        <v>#REF!</v>
      </c>
      <c r="I122" s="19" t="e">
        <v>#REF!</v>
      </c>
      <c r="J122" s="19" t="e">
        <v>#REF!</v>
      </c>
      <c r="K122" s="19" t="e">
        <v>#REF!</v>
      </c>
      <c r="L122" s="19" t="e">
        <v>#REF!</v>
      </c>
      <c r="M122" s="19" t="e">
        <v>#REF!</v>
      </c>
      <c r="N122" s="19" t="e">
        <v>#REF!</v>
      </c>
      <c r="O122" s="19" t="e">
        <v>#REF!</v>
      </c>
      <c r="P122" s="19" t="e">
        <v>#REF!</v>
      </c>
      <c r="Q122" s="19" t="e">
        <v>#REF!</v>
      </c>
      <c r="R122" s="19" t="e">
        <v>#REF!</v>
      </c>
      <c r="S122" s="19" t="e">
        <v>#REF!</v>
      </c>
      <c r="T122" s="19" t="e">
        <v>#REF!</v>
      </c>
      <c r="U122" s="19" t="e">
        <v>#REF!</v>
      </c>
      <c r="V122" s="19" t="e">
        <v>#REF!</v>
      </c>
      <c r="W122" s="19" t="e">
        <v>#REF!</v>
      </c>
      <c r="X122" s="19" t="e">
        <v>#REF!</v>
      </c>
      <c r="Y122" s="19" t="e">
        <v>#REF!</v>
      </c>
      <c r="Z122" s="19" t="e">
        <v>#REF!</v>
      </c>
      <c r="AA122" s="19" t="e">
        <v>#REF!</v>
      </c>
      <c r="AB122" s="19" t="e">
        <v>#REF!</v>
      </c>
      <c r="AC122" s="19" t="e">
        <v>#REF!</v>
      </c>
      <c r="AD122" s="19" t="e">
        <v>#REF!</v>
      </c>
      <c r="AE122" s="19" t="e">
        <v>#REF!</v>
      </c>
      <c r="AF122" s="19" t="e">
        <v>#REF!</v>
      </c>
      <c r="AG122" s="19" t="e">
        <v>#REF!</v>
      </c>
      <c r="AH122" s="19" t="e">
        <v>#REF!</v>
      </c>
      <c r="AI122" s="19" t="e">
        <v>#REF!</v>
      </c>
      <c r="AJ122" s="19" t="e">
        <v>#REF!</v>
      </c>
      <c r="AK122" s="19" t="e">
        <v>#REF!</v>
      </c>
      <c r="AL122" s="19" t="e">
        <v>#REF!</v>
      </c>
      <c r="AM122" s="19" t="e">
        <v>#REF!</v>
      </c>
      <c r="AN122" s="19" t="e">
        <v>#REF!</v>
      </c>
      <c r="AO122" s="19" t="e">
        <v>#REF!</v>
      </c>
      <c r="AP122" s="19" t="e">
        <v>#REF!</v>
      </c>
      <c r="AQ122" s="19" t="e">
        <v>#REF!</v>
      </c>
      <c r="AR122" s="19" t="e">
        <v>#REF!</v>
      </c>
      <c r="AS122" s="19" t="e">
        <v>#REF!</v>
      </c>
      <c r="AT122" s="19" t="e">
        <v>#REF!</v>
      </c>
      <c r="AU122" s="19" t="e">
        <v>#REF!</v>
      </c>
      <c r="AV122" s="19" t="e">
        <v>#REF!</v>
      </c>
      <c r="AW122" s="19" t="e">
        <v>#REF!</v>
      </c>
      <c r="AX122" s="19" t="e">
        <v>#REF!</v>
      </c>
      <c r="AY122" s="19" t="e">
        <v>#REF!</v>
      </c>
      <c r="AZ122" s="19" t="e">
        <v>#REF!</v>
      </c>
      <c r="BA122" s="19" t="e">
        <v>#REF!</v>
      </c>
    </row>
    <row r="123" spans="2:53">
      <c r="B123" t="s">
        <v>30</v>
      </c>
      <c r="C123" s="19" t="e">
        <v>#REF!</v>
      </c>
      <c r="D123" s="19" t="e">
        <v>#REF!</v>
      </c>
      <c r="E123" s="19" t="e">
        <v>#REF!</v>
      </c>
      <c r="F123" s="19" t="e">
        <v>#REF!</v>
      </c>
      <c r="G123" s="19" t="e">
        <v>#REF!</v>
      </c>
      <c r="H123" s="19" t="e">
        <v>#REF!</v>
      </c>
      <c r="I123" s="19" t="e">
        <v>#REF!</v>
      </c>
      <c r="J123" s="19" t="e">
        <v>#REF!</v>
      </c>
      <c r="K123" s="19" t="e">
        <v>#REF!</v>
      </c>
      <c r="L123" s="19" t="e">
        <v>#REF!</v>
      </c>
      <c r="M123" s="19" t="e">
        <v>#REF!</v>
      </c>
      <c r="N123" s="19" t="e">
        <v>#REF!</v>
      </c>
      <c r="O123" s="19" t="e">
        <v>#REF!</v>
      </c>
      <c r="P123" s="19" t="e">
        <v>#REF!</v>
      </c>
      <c r="Q123" s="19" t="e">
        <v>#REF!</v>
      </c>
      <c r="R123" s="19" t="e">
        <v>#REF!</v>
      </c>
      <c r="S123" s="19" t="e">
        <v>#REF!</v>
      </c>
      <c r="T123" s="19" t="e">
        <v>#REF!</v>
      </c>
      <c r="U123" s="19" t="e">
        <v>#REF!</v>
      </c>
      <c r="V123" s="19" t="e">
        <v>#REF!</v>
      </c>
      <c r="W123" s="19" t="e">
        <v>#REF!</v>
      </c>
      <c r="X123" s="19" t="e">
        <v>#REF!</v>
      </c>
      <c r="Y123" s="19" t="e">
        <v>#REF!</v>
      </c>
      <c r="Z123" s="19" t="e">
        <v>#REF!</v>
      </c>
      <c r="AA123" s="19" t="e">
        <v>#REF!</v>
      </c>
      <c r="AB123" s="19" t="e">
        <v>#REF!</v>
      </c>
      <c r="AC123" s="19" t="e">
        <v>#REF!</v>
      </c>
      <c r="AD123" s="19" t="e">
        <v>#REF!</v>
      </c>
      <c r="AE123" s="19" t="e">
        <v>#REF!</v>
      </c>
      <c r="AF123" s="19" t="e">
        <v>#REF!</v>
      </c>
      <c r="AG123" s="19" t="e">
        <v>#REF!</v>
      </c>
      <c r="AH123" s="19" t="e">
        <v>#REF!</v>
      </c>
      <c r="AI123" s="19" t="e">
        <v>#REF!</v>
      </c>
      <c r="AJ123" s="19" t="e">
        <v>#REF!</v>
      </c>
      <c r="AK123" s="19" t="e">
        <v>#REF!</v>
      </c>
      <c r="AL123" s="19" t="e">
        <v>#REF!</v>
      </c>
      <c r="AM123" s="19" t="e">
        <v>#REF!</v>
      </c>
      <c r="AN123" s="19" t="e">
        <v>#REF!</v>
      </c>
      <c r="AO123" s="19" t="e">
        <v>#REF!</v>
      </c>
      <c r="AP123" s="19" t="e">
        <v>#REF!</v>
      </c>
      <c r="AQ123" s="19" t="e">
        <v>#REF!</v>
      </c>
      <c r="AR123" s="19" t="e">
        <v>#REF!</v>
      </c>
      <c r="AS123" s="19" t="e">
        <v>#REF!</v>
      </c>
      <c r="AT123" s="19" t="e">
        <v>#REF!</v>
      </c>
      <c r="AU123" s="19" t="e">
        <v>#REF!</v>
      </c>
      <c r="AV123" s="19" t="e">
        <v>#REF!</v>
      </c>
      <c r="AW123" s="19" t="e">
        <v>#REF!</v>
      </c>
      <c r="AX123" s="19" t="e">
        <v>#REF!</v>
      </c>
      <c r="AY123" s="19" t="e">
        <v>#REF!</v>
      </c>
      <c r="AZ123" s="19" t="e">
        <v>#REF!</v>
      </c>
      <c r="BA123" s="19" t="e">
        <v>#REF!</v>
      </c>
    </row>
    <row r="124" spans="2:53">
      <c r="B124" t="s">
        <v>31</v>
      </c>
      <c r="C124" s="19" t="e">
        <v>#REF!</v>
      </c>
      <c r="D124" s="19" t="e">
        <v>#REF!</v>
      </c>
      <c r="E124" s="19" t="e">
        <v>#REF!</v>
      </c>
      <c r="F124" s="19" t="e">
        <v>#REF!</v>
      </c>
      <c r="G124" s="19" t="e">
        <v>#REF!</v>
      </c>
      <c r="H124" s="19" t="e">
        <v>#REF!</v>
      </c>
      <c r="I124" s="19" t="e">
        <v>#REF!</v>
      </c>
      <c r="J124" s="19" t="e">
        <v>#REF!</v>
      </c>
      <c r="K124" s="19" t="e">
        <v>#REF!</v>
      </c>
      <c r="L124" s="19" t="e">
        <v>#REF!</v>
      </c>
      <c r="M124" s="19" t="e">
        <v>#REF!</v>
      </c>
      <c r="N124" s="19" t="e">
        <v>#REF!</v>
      </c>
      <c r="O124" s="19" t="e">
        <v>#REF!</v>
      </c>
      <c r="P124" s="19" t="e">
        <v>#REF!</v>
      </c>
      <c r="Q124" s="19" t="e">
        <v>#REF!</v>
      </c>
      <c r="R124" s="19" t="e">
        <v>#REF!</v>
      </c>
      <c r="S124" s="19" t="e">
        <v>#REF!</v>
      </c>
      <c r="T124" s="19" t="e">
        <v>#REF!</v>
      </c>
      <c r="U124" s="19" t="e">
        <v>#REF!</v>
      </c>
      <c r="V124" s="19" t="e">
        <v>#REF!</v>
      </c>
      <c r="W124" s="19" t="e">
        <v>#REF!</v>
      </c>
      <c r="X124" s="19" t="e">
        <v>#REF!</v>
      </c>
      <c r="Y124" s="19" t="e">
        <v>#REF!</v>
      </c>
      <c r="Z124" s="19" t="e">
        <v>#REF!</v>
      </c>
      <c r="AA124" s="19" t="e">
        <v>#REF!</v>
      </c>
      <c r="AB124" s="19" t="e">
        <v>#REF!</v>
      </c>
      <c r="AC124" s="19" t="e">
        <v>#REF!</v>
      </c>
      <c r="AD124" s="19" t="e">
        <v>#REF!</v>
      </c>
      <c r="AE124" s="19" t="e">
        <v>#REF!</v>
      </c>
      <c r="AF124" s="19" t="e">
        <v>#REF!</v>
      </c>
      <c r="AG124" s="19" t="e">
        <v>#REF!</v>
      </c>
      <c r="AH124" s="19" t="e">
        <v>#REF!</v>
      </c>
      <c r="AI124" s="19" t="e">
        <v>#REF!</v>
      </c>
      <c r="AJ124" s="19" t="e">
        <v>#REF!</v>
      </c>
      <c r="AK124" s="19" t="e">
        <v>#REF!</v>
      </c>
      <c r="AL124" s="19" t="e">
        <v>#REF!</v>
      </c>
      <c r="AM124" s="19" t="e">
        <v>#REF!</v>
      </c>
      <c r="AN124" s="19" t="e">
        <v>#REF!</v>
      </c>
      <c r="AO124" s="19" t="e">
        <v>#REF!</v>
      </c>
      <c r="AP124" s="19" t="e">
        <v>#REF!</v>
      </c>
      <c r="AQ124" s="19" t="e">
        <v>#REF!</v>
      </c>
      <c r="AR124" s="19" t="e">
        <v>#REF!</v>
      </c>
      <c r="AS124" s="19" t="e">
        <v>#REF!</v>
      </c>
      <c r="AT124" s="19" t="e">
        <v>#REF!</v>
      </c>
      <c r="AU124" s="19" t="e">
        <v>#REF!</v>
      </c>
      <c r="AV124" s="19" t="e">
        <v>#REF!</v>
      </c>
      <c r="AW124" s="19" t="e">
        <v>#REF!</v>
      </c>
      <c r="AX124" s="19" t="e">
        <v>#REF!</v>
      </c>
      <c r="AY124" s="19" t="e">
        <v>#REF!</v>
      </c>
      <c r="AZ124" s="19" t="e">
        <v>#REF!</v>
      </c>
      <c r="BA124" s="19" t="e">
        <v>#REF!</v>
      </c>
    </row>
    <row r="125" spans="2:53">
      <c r="B125" t="s">
        <v>32</v>
      </c>
      <c r="C125" s="19" t="e">
        <v>#REF!</v>
      </c>
      <c r="D125" s="19" t="e">
        <v>#REF!</v>
      </c>
      <c r="E125" s="19" t="e">
        <v>#REF!</v>
      </c>
      <c r="F125" s="19" t="e">
        <v>#REF!</v>
      </c>
      <c r="G125" s="19" t="e">
        <v>#REF!</v>
      </c>
      <c r="H125" s="19" t="e">
        <v>#REF!</v>
      </c>
      <c r="I125" s="19" t="e">
        <v>#REF!</v>
      </c>
      <c r="J125" s="19" t="e">
        <v>#REF!</v>
      </c>
      <c r="K125" s="19" t="e">
        <v>#REF!</v>
      </c>
      <c r="L125" s="19" t="e">
        <v>#REF!</v>
      </c>
      <c r="M125" s="19" t="e">
        <v>#REF!</v>
      </c>
      <c r="N125" s="19" t="e">
        <v>#REF!</v>
      </c>
      <c r="O125" s="19" t="e">
        <v>#REF!</v>
      </c>
      <c r="P125" s="19" t="e">
        <v>#REF!</v>
      </c>
      <c r="Q125" s="19" t="e">
        <v>#REF!</v>
      </c>
      <c r="R125" s="19" t="e">
        <v>#REF!</v>
      </c>
      <c r="S125" s="19" t="e">
        <v>#REF!</v>
      </c>
      <c r="T125" s="19" t="e">
        <v>#REF!</v>
      </c>
      <c r="U125" s="19" t="e">
        <v>#REF!</v>
      </c>
      <c r="V125" s="19" t="e">
        <v>#REF!</v>
      </c>
      <c r="W125" s="19" t="e">
        <v>#REF!</v>
      </c>
      <c r="X125" s="19" t="e">
        <v>#REF!</v>
      </c>
      <c r="Y125" s="19" t="e">
        <v>#REF!</v>
      </c>
      <c r="Z125" s="19" t="e">
        <v>#REF!</v>
      </c>
      <c r="AA125" s="19" t="e">
        <v>#REF!</v>
      </c>
      <c r="AB125" s="19" t="e">
        <v>#REF!</v>
      </c>
      <c r="AC125" s="19" t="e">
        <v>#REF!</v>
      </c>
      <c r="AD125" s="19" t="e">
        <v>#REF!</v>
      </c>
      <c r="AE125" s="19" t="e">
        <v>#REF!</v>
      </c>
      <c r="AF125" s="19" t="e">
        <v>#REF!</v>
      </c>
      <c r="AG125" s="19" t="e">
        <v>#REF!</v>
      </c>
      <c r="AH125" s="19" t="e">
        <v>#REF!</v>
      </c>
      <c r="AI125" s="19" t="e">
        <v>#REF!</v>
      </c>
      <c r="AJ125" s="19" t="e">
        <v>#REF!</v>
      </c>
      <c r="AK125" s="19" t="e">
        <v>#REF!</v>
      </c>
      <c r="AL125" s="19" t="e">
        <v>#REF!</v>
      </c>
      <c r="AM125" s="19" t="e">
        <v>#REF!</v>
      </c>
      <c r="AN125" s="19" t="e">
        <v>#REF!</v>
      </c>
      <c r="AO125" s="19" t="e">
        <v>#REF!</v>
      </c>
      <c r="AP125" s="19" t="e">
        <v>#REF!</v>
      </c>
      <c r="AQ125" s="19" t="e">
        <v>#REF!</v>
      </c>
      <c r="AR125" s="19" t="e">
        <v>#REF!</v>
      </c>
      <c r="AS125" s="19" t="e">
        <v>#REF!</v>
      </c>
      <c r="AT125" s="19" t="e">
        <v>#REF!</v>
      </c>
      <c r="AU125" s="19" t="e">
        <v>#REF!</v>
      </c>
      <c r="AV125" s="19" t="e">
        <v>#REF!</v>
      </c>
      <c r="AW125" s="19" t="e">
        <v>#REF!</v>
      </c>
      <c r="AX125" s="19" t="e">
        <v>#REF!</v>
      </c>
      <c r="AY125" s="19" t="e">
        <v>#REF!</v>
      </c>
      <c r="AZ125" s="19" t="e">
        <v>#REF!</v>
      </c>
      <c r="BA125" s="19" t="e">
        <v>#REF!</v>
      </c>
    </row>
    <row r="126" spans="2:53">
      <c r="B126" t="s">
        <v>33</v>
      </c>
      <c r="C126" s="19" t="e">
        <v>#REF!</v>
      </c>
      <c r="D126" s="19" t="e">
        <v>#REF!</v>
      </c>
      <c r="E126" s="19" t="e">
        <v>#REF!</v>
      </c>
      <c r="F126" s="19" t="e">
        <v>#REF!</v>
      </c>
      <c r="G126" s="19" t="e">
        <v>#REF!</v>
      </c>
      <c r="H126" s="19" t="e">
        <v>#REF!</v>
      </c>
      <c r="I126" s="19" t="e">
        <v>#REF!</v>
      </c>
      <c r="J126" s="19" t="e">
        <v>#REF!</v>
      </c>
      <c r="K126" s="19" t="e">
        <v>#REF!</v>
      </c>
      <c r="L126" s="19" t="e">
        <v>#REF!</v>
      </c>
      <c r="M126" s="19" t="e">
        <v>#REF!</v>
      </c>
      <c r="N126" s="19" t="e">
        <v>#REF!</v>
      </c>
      <c r="O126" s="19" t="e">
        <v>#REF!</v>
      </c>
      <c r="P126" s="19" t="e">
        <v>#REF!</v>
      </c>
      <c r="Q126" s="19" t="e">
        <v>#REF!</v>
      </c>
      <c r="R126" s="19" t="e">
        <v>#REF!</v>
      </c>
      <c r="S126" s="19" t="e">
        <v>#REF!</v>
      </c>
      <c r="T126" s="19" t="e">
        <v>#REF!</v>
      </c>
      <c r="U126" s="19" t="e">
        <v>#REF!</v>
      </c>
      <c r="V126" s="19" t="e">
        <v>#REF!</v>
      </c>
      <c r="W126" s="19" t="e">
        <v>#REF!</v>
      </c>
      <c r="X126" s="19" t="e">
        <v>#REF!</v>
      </c>
      <c r="Y126" s="19" t="e">
        <v>#REF!</v>
      </c>
      <c r="Z126" s="19" t="e">
        <v>#REF!</v>
      </c>
      <c r="AA126" s="19" t="e">
        <v>#REF!</v>
      </c>
      <c r="AB126" s="19" t="e">
        <v>#REF!</v>
      </c>
      <c r="AC126" s="19" t="e">
        <v>#REF!</v>
      </c>
      <c r="AD126" s="19" t="e">
        <v>#REF!</v>
      </c>
      <c r="AE126" s="19" t="e">
        <v>#REF!</v>
      </c>
      <c r="AF126" s="19" t="e">
        <v>#REF!</v>
      </c>
      <c r="AG126" s="19" t="e">
        <v>#REF!</v>
      </c>
      <c r="AH126" s="19" t="e">
        <v>#REF!</v>
      </c>
      <c r="AI126" s="19" t="e">
        <v>#REF!</v>
      </c>
      <c r="AJ126" s="19" t="e">
        <v>#REF!</v>
      </c>
      <c r="AK126" s="19" t="e">
        <v>#REF!</v>
      </c>
      <c r="AL126" s="19" t="e">
        <v>#REF!</v>
      </c>
      <c r="AM126" s="19" t="e">
        <v>#REF!</v>
      </c>
      <c r="AN126" s="19" t="e">
        <v>#REF!</v>
      </c>
      <c r="AO126" s="19" t="e">
        <v>#REF!</v>
      </c>
      <c r="AP126" s="19" t="e">
        <v>#REF!</v>
      </c>
      <c r="AQ126" s="19" t="e">
        <v>#REF!</v>
      </c>
      <c r="AR126" s="19" t="e">
        <v>#REF!</v>
      </c>
      <c r="AS126" s="19" t="e">
        <v>#REF!</v>
      </c>
      <c r="AT126" s="19" t="e">
        <v>#REF!</v>
      </c>
      <c r="AU126" s="19" t="e">
        <v>#REF!</v>
      </c>
      <c r="AV126" s="19" t="e">
        <v>#REF!</v>
      </c>
      <c r="AW126" s="19" t="e">
        <v>#REF!</v>
      </c>
      <c r="AX126" s="19" t="e">
        <v>#REF!</v>
      </c>
      <c r="AY126" s="19" t="e">
        <v>#REF!</v>
      </c>
      <c r="AZ126" s="19" t="e">
        <v>#REF!</v>
      </c>
      <c r="BA126" s="19" t="e">
        <v>#REF!</v>
      </c>
    </row>
    <row r="127" spans="2:53">
      <c r="B127" t="s">
        <v>34</v>
      </c>
      <c r="C127" s="19" t="e">
        <v>#REF!</v>
      </c>
      <c r="D127" s="19" t="e">
        <v>#REF!</v>
      </c>
      <c r="E127" s="19" t="e">
        <v>#REF!</v>
      </c>
      <c r="F127" s="19" t="e">
        <v>#REF!</v>
      </c>
      <c r="G127" s="19" t="e">
        <v>#REF!</v>
      </c>
      <c r="H127" s="19" t="e">
        <v>#REF!</v>
      </c>
      <c r="I127" s="19" t="e">
        <v>#REF!</v>
      </c>
      <c r="J127" s="19" t="e">
        <v>#REF!</v>
      </c>
      <c r="K127" s="19" t="e">
        <v>#REF!</v>
      </c>
      <c r="L127" s="19" t="e">
        <v>#REF!</v>
      </c>
      <c r="M127" s="19" t="e">
        <v>#REF!</v>
      </c>
      <c r="N127" s="19" t="e">
        <v>#REF!</v>
      </c>
      <c r="O127" s="19" t="e">
        <v>#REF!</v>
      </c>
      <c r="P127" s="19" t="e">
        <v>#REF!</v>
      </c>
      <c r="Q127" s="19" t="e">
        <v>#REF!</v>
      </c>
      <c r="R127" s="19" t="e">
        <v>#REF!</v>
      </c>
      <c r="S127" s="19" t="e">
        <v>#REF!</v>
      </c>
      <c r="T127" s="19" t="e">
        <v>#REF!</v>
      </c>
      <c r="U127" s="19" t="e">
        <v>#REF!</v>
      </c>
      <c r="V127" s="19" t="e">
        <v>#REF!</v>
      </c>
      <c r="W127" s="19" t="e">
        <v>#REF!</v>
      </c>
      <c r="X127" s="19" t="e">
        <v>#REF!</v>
      </c>
      <c r="Y127" s="19" t="e">
        <v>#REF!</v>
      </c>
      <c r="Z127" s="19" t="e">
        <v>#REF!</v>
      </c>
      <c r="AA127" s="19" t="e">
        <v>#REF!</v>
      </c>
      <c r="AB127" s="19" t="e">
        <v>#REF!</v>
      </c>
      <c r="AC127" s="19" t="e">
        <v>#REF!</v>
      </c>
      <c r="AD127" s="19" t="e">
        <v>#REF!</v>
      </c>
      <c r="AE127" s="19" t="e">
        <v>#REF!</v>
      </c>
      <c r="AF127" s="19" t="e">
        <v>#REF!</v>
      </c>
      <c r="AG127" s="19" t="e">
        <v>#REF!</v>
      </c>
      <c r="AH127" s="19" t="e">
        <v>#REF!</v>
      </c>
      <c r="AI127" s="19" t="e">
        <v>#REF!</v>
      </c>
      <c r="AJ127" s="19" t="e">
        <v>#REF!</v>
      </c>
      <c r="AK127" s="19" t="e">
        <v>#REF!</v>
      </c>
      <c r="AL127" s="19" t="e">
        <v>#REF!</v>
      </c>
      <c r="AM127" s="19" t="e">
        <v>#REF!</v>
      </c>
      <c r="AN127" s="19" t="e">
        <v>#REF!</v>
      </c>
      <c r="AO127" s="19" t="e">
        <v>#REF!</v>
      </c>
      <c r="AP127" s="19" t="e">
        <v>#REF!</v>
      </c>
      <c r="AQ127" s="19" t="e">
        <v>#REF!</v>
      </c>
      <c r="AR127" s="19" t="e">
        <v>#REF!</v>
      </c>
      <c r="AS127" s="19" t="e">
        <v>#REF!</v>
      </c>
      <c r="AT127" s="19" t="e">
        <v>#REF!</v>
      </c>
      <c r="AU127" s="19" t="e">
        <v>#REF!</v>
      </c>
      <c r="AV127" s="19" t="e">
        <v>#REF!</v>
      </c>
      <c r="AW127" s="19" t="e">
        <v>#REF!</v>
      </c>
      <c r="AX127" s="19" t="e">
        <v>#REF!</v>
      </c>
      <c r="AY127" s="19" t="e">
        <v>#REF!</v>
      </c>
      <c r="AZ127" s="19" t="e">
        <v>#REF!</v>
      </c>
      <c r="BA127" s="19" t="e">
        <v>#REF!</v>
      </c>
    </row>
    <row r="128" spans="2:53">
      <c r="B128" t="s">
        <v>35</v>
      </c>
      <c r="C128" s="19" t="e">
        <v>#REF!</v>
      </c>
      <c r="D128" s="19" t="e">
        <v>#REF!</v>
      </c>
      <c r="E128" s="19" t="e">
        <v>#REF!</v>
      </c>
      <c r="F128" s="19" t="e">
        <v>#REF!</v>
      </c>
      <c r="G128" s="19" t="e">
        <v>#REF!</v>
      </c>
      <c r="H128" s="19" t="e">
        <v>#REF!</v>
      </c>
      <c r="I128" s="19" t="e">
        <v>#REF!</v>
      </c>
      <c r="J128" s="19" t="e">
        <v>#REF!</v>
      </c>
      <c r="K128" s="19" t="e">
        <v>#REF!</v>
      </c>
      <c r="L128" s="19" t="e">
        <v>#REF!</v>
      </c>
      <c r="M128" s="19" t="e">
        <v>#REF!</v>
      </c>
      <c r="N128" s="19" t="e">
        <v>#REF!</v>
      </c>
      <c r="O128" s="19" t="e">
        <v>#REF!</v>
      </c>
      <c r="P128" s="19" t="e">
        <v>#REF!</v>
      </c>
      <c r="Q128" s="19" t="e">
        <v>#REF!</v>
      </c>
      <c r="R128" s="19" t="e">
        <v>#REF!</v>
      </c>
      <c r="S128" s="19" t="e">
        <v>#REF!</v>
      </c>
      <c r="T128" s="19" t="e">
        <v>#REF!</v>
      </c>
      <c r="U128" s="19" t="e">
        <v>#REF!</v>
      </c>
      <c r="V128" s="19" t="e">
        <v>#REF!</v>
      </c>
      <c r="W128" s="19" t="e">
        <v>#REF!</v>
      </c>
      <c r="X128" s="19" t="e">
        <v>#REF!</v>
      </c>
      <c r="Y128" s="19" t="e">
        <v>#REF!</v>
      </c>
      <c r="Z128" s="19" t="e">
        <v>#REF!</v>
      </c>
      <c r="AA128" s="19" t="e">
        <v>#REF!</v>
      </c>
      <c r="AB128" s="19" t="e">
        <v>#REF!</v>
      </c>
      <c r="AC128" s="19" t="e">
        <v>#REF!</v>
      </c>
      <c r="AD128" s="19" t="e">
        <v>#REF!</v>
      </c>
      <c r="AE128" s="19" t="e">
        <v>#REF!</v>
      </c>
      <c r="AF128" s="19" t="e">
        <v>#REF!</v>
      </c>
      <c r="AG128" s="19" t="e">
        <v>#REF!</v>
      </c>
      <c r="AH128" s="19" t="e">
        <v>#REF!</v>
      </c>
      <c r="AI128" s="19" t="e">
        <v>#REF!</v>
      </c>
      <c r="AJ128" s="19" t="e">
        <v>#REF!</v>
      </c>
      <c r="AK128" s="19" t="e">
        <v>#REF!</v>
      </c>
      <c r="AL128" s="19" t="e">
        <v>#REF!</v>
      </c>
      <c r="AM128" s="19" t="e">
        <v>#REF!</v>
      </c>
      <c r="AN128" s="19" t="e">
        <v>#REF!</v>
      </c>
      <c r="AO128" s="19" t="e">
        <v>#REF!</v>
      </c>
      <c r="AP128" s="19" t="e">
        <v>#REF!</v>
      </c>
      <c r="AQ128" s="19" t="e">
        <v>#REF!</v>
      </c>
      <c r="AR128" s="19" t="e">
        <v>#REF!</v>
      </c>
      <c r="AS128" s="19" t="e">
        <v>#REF!</v>
      </c>
      <c r="AT128" s="19" t="e">
        <v>#REF!</v>
      </c>
      <c r="AU128" s="19" t="e">
        <v>#REF!</v>
      </c>
      <c r="AV128" s="19" t="e">
        <v>#REF!</v>
      </c>
      <c r="AW128" s="19" t="e">
        <v>#REF!</v>
      </c>
      <c r="AX128" s="19" t="e">
        <v>#REF!</v>
      </c>
      <c r="AY128" s="19" t="e">
        <v>#REF!</v>
      </c>
      <c r="AZ128" s="19" t="e">
        <v>#REF!</v>
      </c>
      <c r="BA128" s="19" t="e">
        <v>#REF!</v>
      </c>
    </row>
    <row r="129" spans="2:53">
      <c r="B129" t="s">
        <v>36</v>
      </c>
      <c r="C129" s="19" t="e">
        <v>#REF!</v>
      </c>
      <c r="D129" s="19" t="e">
        <v>#REF!</v>
      </c>
      <c r="E129" s="19" t="e">
        <v>#REF!</v>
      </c>
      <c r="F129" s="19" t="e">
        <v>#REF!</v>
      </c>
      <c r="G129" s="19" t="e">
        <v>#REF!</v>
      </c>
      <c r="H129" s="19" t="e">
        <v>#REF!</v>
      </c>
      <c r="I129" s="19" t="e">
        <v>#REF!</v>
      </c>
      <c r="J129" s="19" t="e">
        <v>#REF!</v>
      </c>
      <c r="K129" s="19" t="e">
        <v>#REF!</v>
      </c>
      <c r="L129" s="19" t="e">
        <v>#REF!</v>
      </c>
      <c r="M129" s="19" t="e">
        <v>#REF!</v>
      </c>
      <c r="N129" s="19" t="e">
        <v>#REF!</v>
      </c>
      <c r="O129" s="19" t="e">
        <v>#REF!</v>
      </c>
      <c r="P129" s="19" t="e">
        <v>#REF!</v>
      </c>
      <c r="Q129" s="19" t="e">
        <v>#REF!</v>
      </c>
      <c r="R129" s="19" t="e">
        <v>#REF!</v>
      </c>
      <c r="S129" s="19" t="e">
        <v>#REF!</v>
      </c>
      <c r="T129" s="19" t="e">
        <v>#REF!</v>
      </c>
      <c r="U129" s="19" t="e">
        <v>#REF!</v>
      </c>
      <c r="V129" s="19" t="e">
        <v>#REF!</v>
      </c>
      <c r="W129" s="19" t="e">
        <v>#REF!</v>
      </c>
      <c r="X129" s="19" t="e">
        <v>#REF!</v>
      </c>
      <c r="Y129" s="19" t="e">
        <v>#REF!</v>
      </c>
      <c r="Z129" s="19" t="e">
        <v>#REF!</v>
      </c>
      <c r="AA129" s="19" t="e">
        <v>#REF!</v>
      </c>
      <c r="AB129" s="19" t="e">
        <v>#REF!</v>
      </c>
      <c r="AC129" s="19" t="e">
        <v>#REF!</v>
      </c>
      <c r="AD129" s="19" t="e">
        <v>#REF!</v>
      </c>
      <c r="AE129" s="19" t="e">
        <v>#REF!</v>
      </c>
      <c r="AF129" s="19" t="e">
        <v>#REF!</v>
      </c>
      <c r="AG129" s="19" t="e">
        <v>#REF!</v>
      </c>
      <c r="AH129" s="19" t="e">
        <v>#REF!</v>
      </c>
      <c r="AI129" s="19" t="e">
        <v>#REF!</v>
      </c>
      <c r="AJ129" s="19" t="e">
        <v>#REF!</v>
      </c>
      <c r="AK129" s="19" t="e">
        <v>#REF!</v>
      </c>
      <c r="AL129" s="19" t="e">
        <v>#REF!</v>
      </c>
      <c r="AM129" s="19" t="e">
        <v>#REF!</v>
      </c>
      <c r="AN129" s="19" t="e">
        <v>#REF!</v>
      </c>
      <c r="AO129" s="19" t="e">
        <v>#REF!</v>
      </c>
      <c r="AP129" s="19" t="e">
        <v>#REF!</v>
      </c>
      <c r="AQ129" s="19" t="e">
        <v>#REF!</v>
      </c>
      <c r="AR129" s="19" t="e">
        <v>#REF!</v>
      </c>
      <c r="AS129" s="19" t="e">
        <v>#REF!</v>
      </c>
      <c r="AT129" s="19" t="e">
        <v>#REF!</v>
      </c>
      <c r="AU129" s="19" t="e">
        <v>#REF!</v>
      </c>
      <c r="AV129" s="19" t="e">
        <v>#REF!</v>
      </c>
      <c r="AW129" s="19" t="e">
        <v>#REF!</v>
      </c>
      <c r="AX129" s="19" t="e">
        <v>#REF!</v>
      </c>
      <c r="AY129" s="19" t="e">
        <v>#REF!</v>
      </c>
      <c r="AZ129" s="19" t="e">
        <v>#REF!</v>
      </c>
      <c r="BA129" s="19" t="e">
        <v>#REF!</v>
      </c>
    </row>
    <row r="130" spans="2:53">
      <c r="B130" t="s">
        <v>37</v>
      </c>
      <c r="C130" s="19" t="e">
        <v>#REF!</v>
      </c>
      <c r="D130" s="19" t="e">
        <v>#REF!</v>
      </c>
      <c r="E130" s="19" t="e">
        <v>#REF!</v>
      </c>
      <c r="F130" s="19" t="e">
        <v>#REF!</v>
      </c>
      <c r="G130" s="19" t="e">
        <v>#REF!</v>
      </c>
      <c r="H130" s="19" t="e">
        <v>#REF!</v>
      </c>
      <c r="I130" s="19" t="e">
        <v>#REF!</v>
      </c>
      <c r="J130" s="19" t="e">
        <v>#REF!</v>
      </c>
      <c r="K130" s="19" t="e">
        <v>#REF!</v>
      </c>
      <c r="L130" s="19" t="e">
        <v>#REF!</v>
      </c>
      <c r="M130" s="19" t="e">
        <v>#REF!</v>
      </c>
      <c r="N130" s="19" t="e">
        <v>#REF!</v>
      </c>
      <c r="O130" s="19" t="e">
        <v>#REF!</v>
      </c>
      <c r="P130" s="19" t="e">
        <v>#REF!</v>
      </c>
      <c r="Q130" s="19" t="e">
        <v>#REF!</v>
      </c>
      <c r="R130" s="19" t="e">
        <v>#REF!</v>
      </c>
      <c r="S130" s="19" t="e">
        <v>#REF!</v>
      </c>
      <c r="T130" s="19" t="e">
        <v>#REF!</v>
      </c>
      <c r="U130" s="19" t="e">
        <v>#REF!</v>
      </c>
      <c r="V130" s="19" t="e">
        <v>#REF!</v>
      </c>
      <c r="W130" s="19" t="e">
        <v>#REF!</v>
      </c>
      <c r="X130" s="19" t="e">
        <v>#REF!</v>
      </c>
      <c r="Y130" s="19" t="e">
        <v>#REF!</v>
      </c>
      <c r="Z130" s="19" t="e">
        <v>#REF!</v>
      </c>
      <c r="AA130" s="19" t="e">
        <v>#REF!</v>
      </c>
      <c r="AB130" s="19" t="e">
        <v>#REF!</v>
      </c>
      <c r="AC130" s="19" t="e">
        <v>#REF!</v>
      </c>
      <c r="AD130" s="19" t="e">
        <v>#REF!</v>
      </c>
      <c r="AE130" s="19" t="e">
        <v>#REF!</v>
      </c>
      <c r="AF130" s="19" t="e">
        <v>#REF!</v>
      </c>
      <c r="AG130" s="19" t="e">
        <v>#REF!</v>
      </c>
      <c r="AH130" s="19" t="e">
        <v>#REF!</v>
      </c>
      <c r="AI130" s="19" t="e">
        <v>#REF!</v>
      </c>
      <c r="AJ130" s="19" t="e">
        <v>#REF!</v>
      </c>
      <c r="AK130" s="19" t="e">
        <v>#REF!</v>
      </c>
      <c r="AL130" s="19" t="e">
        <v>#REF!</v>
      </c>
      <c r="AM130" s="19" t="e">
        <v>#REF!</v>
      </c>
      <c r="AN130" s="19" t="e">
        <v>#REF!</v>
      </c>
      <c r="AO130" s="19" t="e">
        <v>#REF!</v>
      </c>
      <c r="AP130" s="19" t="e">
        <v>#REF!</v>
      </c>
      <c r="AQ130" s="19" t="e">
        <v>#REF!</v>
      </c>
      <c r="AR130" s="19" t="e">
        <v>#REF!</v>
      </c>
      <c r="AS130" s="19" t="e">
        <v>#REF!</v>
      </c>
      <c r="AT130" s="19" t="e">
        <v>#REF!</v>
      </c>
      <c r="AU130" s="19" t="e">
        <v>#REF!</v>
      </c>
      <c r="AV130" s="19" t="e">
        <v>#REF!</v>
      </c>
      <c r="AW130" s="19" t="e">
        <v>#REF!</v>
      </c>
      <c r="AX130" s="19" t="e">
        <v>#REF!</v>
      </c>
      <c r="AY130" s="19" t="e">
        <v>#REF!</v>
      </c>
      <c r="AZ130" s="19" t="e">
        <v>#REF!</v>
      </c>
      <c r="BA130" s="19" t="e">
        <v>#REF!</v>
      </c>
    </row>
    <row r="131" spans="2:53">
      <c r="B131" t="s">
        <v>38</v>
      </c>
      <c r="C131" s="19" t="e">
        <v>#REF!</v>
      </c>
      <c r="D131" s="19" t="e">
        <v>#REF!</v>
      </c>
      <c r="E131" s="19" t="e">
        <v>#REF!</v>
      </c>
      <c r="F131" s="19" t="e">
        <v>#REF!</v>
      </c>
      <c r="G131" s="19" t="e">
        <v>#REF!</v>
      </c>
      <c r="H131" s="19" t="e">
        <v>#REF!</v>
      </c>
      <c r="I131" s="19" t="e">
        <v>#REF!</v>
      </c>
      <c r="J131" s="19" t="e">
        <v>#REF!</v>
      </c>
      <c r="K131" s="19" t="e">
        <v>#REF!</v>
      </c>
      <c r="L131" s="19" t="e">
        <v>#REF!</v>
      </c>
      <c r="M131" s="19" t="e">
        <v>#REF!</v>
      </c>
      <c r="N131" s="19" t="e">
        <v>#REF!</v>
      </c>
      <c r="O131" s="19" t="e">
        <v>#REF!</v>
      </c>
      <c r="P131" s="19" t="e">
        <v>#REF!</v>
      </c>
      <c r="Q131" s="19" t="e">
        <v>#REF!</v>
      </c>
      <c r="R131" s="19" t="e">
        <v>#REF!</v>
      </c>
      <c r="S131" s="19" t="e">
        <v>#REF!</v>
      </c>
      <c r="T131" s="19" t="e">
        <v>#REF!</v>
      </c>
      <c r="U131" s="19" t="e">
        <v>#REF!</v>
      </c>
      <c r="V131" s="19" t="e">
        <v>#REF!</v>
      </c>
      <c r="W131" s="19" t="e">
        <v>#REF!</v>
      </c>
      <c r="X131" s="19" t="e">
        <v>#REF!</v>
      </c>
      <c r="Y131" s="19" t="e">
        <v>#REF!</v>
      </c>
      <c r="Z131" s="19" t="e">
        <v>#REF!</v>
      </c>
      <c r="AA131" s="19" t="e">
        <v>#REF!</v>
      </c>
      <c r="AB131" s="19" t="e">
        <v>#REF!</v>
      </c>
      <c r="AC131" s="19" t="e">
        <v>#REF!</v>
      </c>
      <c r="AD131" s="19" t="e">
        <v>#REF!</v>
      </c>
      <c r="AE131" s="19" t="e">
        <v>#REF!</v>
      </c>
      <c r="AF131" s="19" t="e">
        <v>#REF!</v>
      </c>
      <c r="AG131" s="19" t="e">
        <v>#REF!</v>
      </c>
      <c r="AH131" s="19" t="e">
        <v>#REF!</v>
      </c>
      <c r="AI131" s="19" t="e">
        <v>#REF!</v>
      </c>
      <c r="AJ131" s="19" t="e">
        <v>#REF!</v>
      </c>
      <c r="AK131" s="19" t="e">
        <v>#REF!</v>
      </c>
      <c r="AL131" s="19" t="e">
        <v>#REF!</v>
      </c>
      <c r="AM131" s="19" t="e">
        <v>#REF!</v>
      </c>
      <c r="AN131" s="19" t="e">
        <v>#REF!</v>
      </c>
      <c r="AO131" s="19" t="e">
        <v>#REF!</v>
      </c>
      <c r="AP131" s="19" t="e">
        <v>#REF!</v>
      </c>
      <c r="AQ131" s="19" t="e">
        <v>#REF!</v>
      </c>
      <c r="AR131" s="19" t="e">
        <v>#REF!</v>
      </c>
      <c r="AS131" s="19" t="e">
        <v>#REF!</v>
      </c>
      <c r="AT131" s="19" t="e">
        <v>#REF!</v>
      </c>
      <c r="AU131" s="19" t="e">
        <v>#REF!</v>
      </c>
      <c r="AV131" s="19" t="e">
        <v>#REF!</v>
      </c>
      <c r="AW131" s="19" t="e">
        <v>#REF!</v>
      </c>
      <c r="AX131" s="19" t="e">
        <v>#REF!</v>
      </c>
      <c r="AY131" s="19" t="e">
        <v>#REF!</v>
      </c>
      <c r="AZ131" s="19" t="e">
        <v>#REF!</v>
      </c>
      <c r="BA131" s="19" t="e">
        <v>#REF!</v>
      </c>
    </row>
    <row r="132" spans="2:53">
      <c r="B132" t="s">
        <v>39</v>
      </c>
      <c r="C132" s="19" t="e">
        <v>#REF!</v>
      </c>
      <c r="D132" s="19" t="e">
        <v>#REF!</v>
      </c>
      <c r="E132" s="19" t="e">
        <v>#REF!</v>
      </c>
      <c r="F132" s="19" t="e">
        <v>#REF!</v>
      </c>
      <c r="G132" s="19" t="e">
        <v>#REF!</v>
      </c>
      <c r="H132" s="19" t="e">
        <v>#REF!</v>
      </c>
      <c r="I132" s="19" t="e">
        <v>#REF!</v>
      </c>
      <c r="J132" s="19" t="e">
        <v>#REF!</v>
      </c>
      <c r="K132" s="19" t="e">
        <v>#REF!</v>
      </c>
      <c r="L132" s="19" t="e">
        <v>#REF!</v>
      </c>
      <c r="M132" s="19" t="e">
        <v>#REF!</v>
      </c>
      <c r="N132" s="19" t="e">
        <v>#REF!</v>
      </c>
      <c r="O132" s="19" t="e">
        <v>#REF!</v>
      </c>
      <c r="P132" s="19" t="e">
        <v>#REF!</v>
      </c>
      <c r="Q132" s="19" t="e">
        <v>#REF!</v>
      </c>
      <c r="R132" s="19" t="e">
        <v>#REF!</v>
      </c>
      <c r="S132" s="19" t="e">
        <v>#REF!</v>
      </c>
      <c r="T132" s="19" t="e">
        <v>#REF!</v>
      </c>
      <c r="U132" s="19" t="e">
        <v>#REF!</v>
      </c>
      <c r="V132" s="19" t="e">
        <v>#REF!</v>
      </c>
      <c r="W132" s="19" t="e">
        <v>#REF!</v>
      </c>
      <c r="X132" s="19" t="e">
        <v>#REF!</v>
      </c>
      <c r="Y132" s="19" t="e">
        <v>#REF!</v>
      </c>
      <c r="Z132" s="19" t="e">
        <v>#REF!</v>
      </c>
      <c r="AA132" s="19" t="e">
        <v>#REF!</v>
      </c>
      <c r="AB132" s="19" t="e">
        <v>#REF!</v>
      </c>
      <c r="AC132" s="19" t="e">
        <v>#REF!</v>
      </c>
      <c r="AD132" s="19" t="e">
        <v>#REF!</v>
      </c>
      <c r="AE132" s="19" t="e">
        <v>#REF!</v>
      </c>
      <c r="AF132" s="19" t="e">
        <v>#REF!</v>
      </c>
      <c r="AG132" s="19" t="e">
        <v>#REF!</v>
      </c>
      <c r="AH132" s="19" t="e">
        <v>#REF!</v>
      </c>
      <c r="AI132" s="19" t="e">
        <v>#REF!</v>
      </c>
      <c r="AJ132" s="19" t="e">
        <v>#REF!</v>
      </c>
      <c r="AK132" s="19" t="e">
        <v>#REF!</v>
      </c>
      <c r="AL132" s="19" t="e">
        <v>#REF!</v>
      </c>
      <c r="AM132" s="19" t="e">
        <v>#REF!</v>
      </c>
      <c r="AN132" s="19" t="e">
        <v>#REF!</v>
      </c>
      <c r="AO132" s="19" t="e">
        <v>#REF!</v>
      </c>
      <c r="AP132" s="19" t="e">
        <v>#REF!</v>
      </c>
      <c r="AQ132" s="19" t="e">
        <v>#REF!</v>
      </c>
      <c r="AR132" s="19" t="e">
        <v>#REF!</v>
      </c>
      <c r="AS132" s="19" t="e">
        <v>#REF!</v>
      </c>
      <c r="AT132" s="19" t="e">
        <v>#REF!</v>
      </c>
      <c r="AU132" s="19" t="e">
        <v>#REF!</v>
      </c>
      <c r="AV132" s="19" t="e">
        <v>#REF!</v>
      </c>
      <c r="AW132" s="19" t="e">
        <v>#REF!</v>
      </c>
      <c r="AX132" s="19" t="e">
        <v>#REF!</v>
      </c>
      <c r="AY132" s="19" t="e">
        <v>#REF!</v>
      </c>
      <c r="AZ132" s="19" t="e">
        <v>#REF!</v>
      </c>
      <c r="BA132" s="19" t="e">
        <v>#REF!</v>
      </c>
    </row>
    <row r="133" spans="2:53">
      <c r="B133" t="s">
        <v>40</v>
      </c>
      <c r="C133" s="19" t="e">
        <v>#REF!</v>
      </c>
      <c r="D133" s="19" t="e">
        <v>#REF!</v>
      </c>
      <c r="E133" s="19" t="e">
        <v>#REF!</v>
      </c>
      <c r="F133" s="19" t="e">
        <v>#REF!</v>
      </c>
      <c r="G133" s="19" t="e">
        <v>#REF!</v>
      </c>
      <c r="H133" s="19" t="e">
        <v>#REF!</v>
      </c>
      <c r="I133" s="19" t="e">
        <v>#REF!</v>
      </c>
      <c r="J133" s="19" t="e">
        <v>#REF!</v>
      </c>
      <c r="K133" s="19" t="e">
        <v>#REF!</v>
      </c>
      <c r="L133" s="19" t="e">
        <v>#REF!</v>
      </c>
      <c r="M133" s="19" t="e">
        <v>#REF!</v>
      </c>
      <c r="N133" s="19" t="e">
        <v>#REF!</v>
      </c>
      <c r="O133" s="19" t="e">
        <v>#REF!</v>
      </c>
      <c r="P133" s="19" t="e">
        <v>#REF!</v>
      </c>
      <c r="Q133" s="19" t="e">
        <v>#REF!</v>
      </c>
      <c r="R133" s="19" t="e">
        <v>#REF!</v>
      </c>
      <c r="S133" s="19" t="e">
        <v>#REF!</v>
      </c>
      <c r="T133" s="19" t="e">
        <v>#REF!</v>
      </c>
      <c r="U133" s="19" t="e">
        <v>#REF!</v>
      </c>
      <c r="V133" s="19" t="e">
        <v>#REF!</v>
      </c>
      <c r="W133" s="19" t="e">
        <v>#REF!</v>
      </c>
      <c r="X133" s="19" t="e">
        <v>#REF!</v>
      </c>
      <c r="Y133" s="19" t="e">
        <v>#REF!</v>
      </c>
      <c r="Z133" s="19" t="e">
        <v>#REF!</v>
      </c>
      <c r="AA133" s="19" t="e">
        <v>#REF!</v>
      </c>
      <c r="AB133" s="19" t="e">
        <v>#REF!</v>
      </c>
      <c r="AC133" s="19" t="e">
        <v>#REF!</v>
      </c>
      <c r="AD133" s="19" t="e">
        <v>#REF!</v>
      </c>
      <c r="AE133" s="19" t="e">
        <v>#REF!</v>
      </c>
      <c r="AF133" s="19" t="e">
        <v>#REF!</v>
      </c>
      <c r="AG133" s="19" t="e">
        <v>#REF!</v>
      </c>
      <c r="AH133" s="19" t="e">
        <v>#REF!</v>
      </c>
      <c r="AI133" s="19" t="e">
        <v>#REF!</v>
      </c>
      <c r="AJ133" s="19" t="e">
        <v>#REF!</v>
      </c>
      <c r="AK133" s="19" t="e">
        <v>#REF!</v>
      </c>
      <c r="AL133" s="19" t="e">
        <v>#REF!</v>
      </c>
      <c r="AM133" s="19" t="e">
        <v>#REF!</v>
      </c>
      <c r="AN133" s="19" t="e">
        <v>#REF!</v>
      </c>
      <c r="AO133" s="19" t="e">
        <v>#REF!</v>
      </c>
      <c r="AP133" s="19" t="e">
        <v>#REF!</v>
      </c>
      <c r="AQ133" s="19" t="e">
        <v>#REF!</v>
      </c>
      <c r="AR133" s="19" t="e">
        <v>#REF!</v>
      </c>
      <c r="AS133" s="19" t="e">
        <v>#REF!</v>
      </c>
      <c r="AT133" s="19" t="e">
        <v>#REF!</v>
      </c>
      <c r="AU133" s="19" t="e">
        <v>#REF!</v>
      </c>
      <c r="AV133" s="19" t="e">
        <v>#REF!</v>
      </c>
      <c r="AW133" s="19" t="e">
        <v>#REF!</v>
      </c>
      <c r="AX133" s="19" t="e">
        <v>#REF!</v>
      </c>
      <c r="AY133" s="19" t="e">
        <v>#REF!</v>
      </c>
      <c r="AZ133" s="19" t="e">
        <v>#REF!</v>
      </c>
      <c r="BA133" s="19" t="e">
        <v>#REF!</v>
      </c>
    </row>
    <row r="134" spans="2:53">
      <c r="B134" t="s">
        <v>41</v>
      </c>
      <c r="C134" s="19" t="e">
        <v>#REF!</v>
      </c>
      <c r="D134" s="19" t="e">
        <v>#REF!</v>
      </c>
      <c r="E134" s="19" t="e">
        <v>#REF!</v>
      </c>
      <c r="F134" s="19" t="e">
        <v>#REF!</v>
      </c>
      <c r="G134" s="19" t="e">
        <v>#REF!</v>
      </c>
      <c r="H134" s="19" t="e">
        <v>#REF!</v>
      </c>
      <c r="I134" s="19" t="e">
        <v>#REF!</v>
      </c>
      <c r="J134" s="19" t="e">
        <v>#REF!</v>
      </c>
      <c r="K134" s="19" t="e">
        <v>#REF!</v>
      </c>
      <c r="L134" s="19" t="e">
        <v>#REF!</v>
      </c>
      <c r="M134" s="19" t="e">
        <v>#REF!</v>
      </c>
      <c r="N134" s="19" t="e">
        <v>#REF!</v>
      </c>
      <c r="O134" s="19" t="e">
        <v>#REF!</v>
      </c>
      <c r="P134" s="19" t="e">
        <v>#REF!</v>
      </c>
      <c r="Q134" s="19" t="e">
        <v>#REF!</v>
      </c>
      <c r="R134" s="19" t="e">
        <v>#REF!</v>
      </c>
      <c r="S134" s="19" t="e">
        <v>#REF!</v>
      </c>
      <c r="T134" s="19" t="e">
        <v>#REF!</v>
      </c>
      <c r="U134" s="19" t="e">
        <v>#REF!</v>
      </c>
      <c r="V134" s="19" t="e">
        <v>#REF!</v>
      </c>
      <c r="W134" s="19" t="e">
        <v>#REF!</v>
      </c>
      <c r="X134" s="19" t="e">
        <v>#REF!</v>
      </c>
      <c r="Y134" s="19" t="e">
        <v>#REF!</v>
      </c>
      <c r="Z134" s="19" t="e">
        <v>#REF!</v>
      </c>
      <c r="AA134" s="19" t="e">
        <v>#REF!</v>
      </c>
      <c r="AB134" s="19" t="e">
        <v>#REF!</v>
      </c>
      <c r="AC134" s="19" t="e">
        <v>#REF!</v>
      </c>
      <c r="AD134" s="19" t="e">
        <v>#REF!</v>
      </c>
      <c r="AE134" s="19" t="e">
        <v>#REF!</v>
      </c>
      <c r="AF134" s="19" t="e">
        <v>#REF!</v>
      </c>
      <c r="AG134" s="19" t="e">
        <v>#REF!</v>
      </c>
      <c r="AH134" s="19" t="e">
        <v>#REF!</v>
      </c>
      <c r="AI134" s="19" t="e">
        <v>#REF!</v>
      </c>
      <c r="AJ134" s="19" t="e">
        <v>#REF!</v>
      </c>
      <c r="AK134" s="19" t="e">
        <v>#REF!</v>
      </c>
      <c r="AL134" s="19" t="e">
        <v>#REF!</v>
      </c>
      <c r="AM134" s="19" t="e">
        <v>#REF!</v>
      </c>
      <c r="AN134" s="19" t="e">
        <v>#REF!</v>
      </c>
      <c r="AO134" s="19" t="e">
        <v>#REF!</v>
      </c>
      <c r="AP134" s="19" t="e">
        <v>#REF!</v>
      </c>
      <c r="AQ134" s="19" t="e">
        <v>#REF!</v>
      </c>
      <c r="AR134" s="19" t="e">
        <v>#REF!</v>
      </c>
      <c r="AS134" s="19" t="e">
        <v>#REF!</v>
      </c>
      <c r="AT134" s="19" t="e">
        <v>#REF!</v>
      </c>
      <c r="AU134" s="19" t="e">
        <v>#REF!</v>
      </c>
      <c r="AV134" s="19" t="e">
        <v>#REF!</v>
      </c>
      <c r="AW134" s="19" t="e">
        <v>#REF!</v>
      </c>
      <c r="AX134" s="19" t="e">
        <v>#REF!</v>
      </c>
      <c r="AY134" s="19" t="e">
        <v>#REF!</v>
      </c>
      <c r="AZ134" s="19" t="e">
        <v>#REF!</v>
      </c>
      <c r="BA134" s="19" t="e">
        <v>#REF!</v>
      </c>
    </row>
    <row r="135" spans="2:53">
      <c r="B135" t="s">
        <v>42</v>
      </c>
      <c r="C135" s="19" t="e">
        <v>#REF!</v>
      </c>
      <c r="D135" s="19" t="e">
        <v>#REF!</v>
      </c>
      <c r="E135" s="19" t="e">
        <v>#REF!</v>
      </c>
      <c r="F135" s="19" t="e">
        <v>#REF!</v>
      </c>
      <c r="G135" s="19" t="e">
        <v>#REF!</v>
      </c>
      <c r="H135" s="19" t="e">
        <v>#REF!</v>
      </c>
      <c r="I135" s="19" t="e">
        <v>#REF!</v>
      </c>
      <c r="J135" s="19" t="e">
        <v>#REF!</v>
      </c>
      <c r="K135" s="19" t="e">
        <v>#REF!</v>
      </c>
      <c r="L135" s="19" t="e">
        <v>#REF!</v>
      </c>
      <c r="M135" s="19" t="e">
        <v>#REF!</v>
      </c>
      <c r="N135" s="19" t="e">
        <v>#REF!</v>
      </c>
      <c r="O135" s="19" t="e">
        <v>#REF!</v>
      </c>
      <c r="P135" s="19" t="e">
        <v>#REF!</v>
      </c>
      <c r="Q135" s="19" t="e">
        <v>#REF!</v>
      </c>
      <c r="R135" s="19" t="e">
        <v>#REF!</v>
      </c>
      <c r="S135" s="19" t="e">
        <v>#REF!</v>
      </c>
      <c r="T135" s="19" t="e">
        <v>#REF!</v>
      </c>
      <c r="U135" s="19" t="e">
        <v>#REF!</v>
      </c>
      <c r="V135" s="19" t="e">
        <v>#REF!</v>
      </c>
      <c r="W135" s="19" t="e">
        <v>#REF!</v>
      </c>
      <c r="X135" s="19" t="e">
        <v>#REF!</v>
      </c>
      <c r="Y135" s="19" t="e">
        <v>#REF!</v>
      </c>
      <c r="Z135" s="19" t="e">
        <v>#REF!</v>
      </c>
      <c r="AA135" s="19" t="e">
        <v>#REF!</v>
      </c>
      <c r="AB135" s="19" t="e">
        <v>#REF!</v>
      </c>
      <c r="AC135" s="19" t="e">
        <v>#REF!</v>
      </c>
      <c r="AD135" s="19" t="e">
        <v>#REF!</v>
      </c>
      <c r="AE135" s="19" t="e">
        <v>#REF!</v>
      </c>
      <c r="AF135" s="19" t="e">
        <v>#REF!</v>
      </c>
      <c r="AG135" s="19" t="e">
        <v>#REF!</v>
      </c>
      <c r="AH135" s="19" t="e">
        <v>#REF!</v>
      </c>
      <c r="AI135" s="19" t="e">
        <v>#REF!</v>
      </c>
      <c r="AJ135" s="19" t="e">
        <v>#REF!</v>
      </c>
      <c r="AK135" s="19" t="e">
        <v>#REF!</v>
      </c>
      <c r="AL135" s="19" t="e">
        <v>#REF!</v>
      </c>
      <c r="AM135" s="19" t="e">
        <v>#REF!</v>
      </c>
      <c r="AN135" s="19" t="e">
        <v>#REF!</v>
      </c>
      <c r="AO135" s="19" t="e">
        <v>#REF!</v>
      </c>
      <c r="AP135" s="19" t="e">
        <v>#REF!</v>
      </c>
      <c r="AQ135" s="19" t="e">
        <v>#REF!</v>
      </c>
      <c r="AR135" s="19" t="e">
        <v>#REF!</v>
      </c>
      <c r="AS135" s="19" t="e">
        <v>#REF!</v>
      </c>
      <c r="AT135" s="19" t="e">
        <v>#REF!</v>
      </c>
      <c r="AU135" s="19" t="e">
        <v>#REF!</v>
      </c>
      <c r="AV135" s="19" t="e">
        <v>#REF!</v>
      </c>
      <c r="AW135" s="19" t="e">
        <v>#REF!</v>
      </c>
      <c r="AX135" s="19" t="e">
        <v>#REF!</v>
      </c>
      <c r="AY135" s="19" t="e">
        <v>#REF!</v>
      </c>
      <c r="AZ135" s="19" t="e">
        <v>#REF!</v>
      </c>
      <c r="BA135" s="19" t="e">
        <v>#REF!</v>
      </c>
    </row>
    <row r="136" spans="2:53">
      <c r="B136" t="s">
        <v>43</v>
      </c>
      <c r="C136" s="19" t="e">
        <v>#REF!</v>
      </c>
      <c r="D136" s="19" t="e">
        <v>#REF!</v>
      </c>
      <c r="E136" s="19" t="e">
        <v>#REF!</v>
      </c>
      <c r="F136" s="19" t="e">
        <v>#REF!</v>
      </c>
      <c r="G136" s="19" t="e">
        <v>#REF!</v>
      </c>
      <c r="H136" s="19" t="e">
        <v>#REF!</v>
      </c>
      <c r="I136" s="19" t="e">
        <v>#REF!</v>
      </c>
      <c r="J136" s="19" t="e">
        <v>#REF!</v>
      </c>
      <c r="K136" s="19" t="e">
        <v>#REF!</v>
      </c>
      <c r="L136" s="19" t="e">
        <v>#REF!</v>
      </c>
      <c r="M136" s="19" t="e">
        <v>#REF!</v>
      </c>
      <c r="N136" s="19" t="e">
        <v>#REF!</v>
      </c>
      <c r="O136" s="19" t="e">
        <v>#REF!</v>
      </c>
      <c r="P136" s="19" t="e">
        <v>#REF!</v>
      </c>
      <c r="Q136" s="19" t="e">
        <v>#REF!</v>
      </c>
      <c r="R136" s="19" t="e">
        <v>#REF!</v>
      </c>
      <c r="S136" s="19" t="e">
        <v>#REF!</v>
      </c>
      <c r="T136" s="19" t="e">
        <v>#REF!</v>
      </c>
      <c r="U136" s="19" t="e">
        <v>#REF!</v>
      </c>
      <c r="V136" s="19" t="e">
        <v>#REF!</v>
      </c>
      <c r="W136" s="19" t="e">
        <v>#REF!</v>
      </c>
      <c r="X136" s="19" t="e">
        <v>#REF!</v>
      </c>
      <c r="Y136" s="19" t="e">
        <v>#REF!</v>
      </c>
      <c r="Z136" s="19" t="e">
        <v>#REF!</v>
      </c>
      <c r="AA136" s="19" t="e">
        <v>#REF!</v>
      </c>
      <c r="AB136" s="19" t="e">
        <v>#REF!</v>
      </c>
      <c r="AC136" s="19" t="e">
        <v>#REF!</v>
      </c>
      <c r="AD136" s="19" t="e">
        <v>#REF!</v>
      </c>
      <c r="AE136" s="19" t="e">
        <v>#REF!</v>
      </c>
      <c r="AF136" s="19" t="e">
        <v>#REF!</v>
      </c>
      <c r="AG136" s="19" t="e">
        <v>#REF!</v>
      </c>
      <c r="AH136" s="19" t="e">
        <v>#REF!</v>
      </c>
      <c r="AI136" s="19" t="e">
        <v>#REF!</v>
      </c>
      <c r="AJ136" s="19" t="e">
        <v>#REF!</v>
      </c>
      <c r="AK136" s="19" t="e">
        <v>#REF!</v>
      </c>
      <c r="AL136" s="19" t="e">
        <v>#REF!</v>
      </c>
      <c r="AM136" s="19" t="e">
        <v>#REF!</v>
      </c>
      <c r="AN136" s="19" t="e">
        <v>#REF!</v>
      </c>
      <c r="AO136" s="19" t="e">
        <v>#REF!</v>
      </c>
      <c r="AP136" s="19" t="e">
        <v>#REF!</v>
      </c>
      <c r="AQ136" s="19" t="e">
        <v>#REF!</v>
      </c>
      <c r="AR136" s="19" t="e">
        <v>#REF!</v>
      </c>
      <c r="AS136" s="19" t="e">
        <v>#REF!</v>
      </c>
      <c r="AT136" s="19" t="e">
        <v>#REF!</v>
      </c>
      <c r="AU136" s="19" t="e">
        <v>#REF!</v>
      </c>
      <c r="AV136" s="19" t="e">
        <v>#REF!</v>
      </c>
      <c r="AW136" s="19" t="e">
        <v>#REF!</v>
      </c>
      <c r="AX136" s="19" t="e">
        <v>#REF!</v>
      </c>
      <c r="AY136" s="19" t="e">
        <v>#REF!</v>
      </c>
      <c r="AZ136" s="19" t="e">
        <v>#REF!</v>
      </c>
      <c r="BA136" s="19" t="e">
        <v>#REF!</v>
      </c>
    </row>
    <row r="137" spans="2:53">
      <c r="B137" t="s">
        <v>44</v>
      </c>
      <c r="C137" s="19" t="e">
        <v>#REF!</v>
      </c>
      <c r="D137" s="19" t="e">
        <v>#REF!</v>
      </c>
      <c r="E137" s="19" t="e">
        <v>#REF!</v>
      </c>
      <c r="F137" s="19" t="e">
        <v>#REF!</v>
      </c>
      <c r="G137" s="19" t="e">
        <v>#REF!</v>
      </c>
      <c r="H137" s="19" t="e">
        <v>#REF!</v>
      </c>
      <c r="I137" s="19" t="e">
        <v>#REF!</v>
      </c>
      <c r="J137" s="19" t="e">
        <v>#REF!</v>
      </c>
      <c r="K137" s="19" t="e">
        <v>#REF!</v>
      </c>
      <c r="L137" s="19" t="e">
        <v>#REF!</v>
      </c>
      <c r="M137" s="19" t="e">
        <v>#REF!</v>
      </c>
      <c r="N137" s="19" t="e">
        <v>#REF!</v>
      </c>
      <c r="O137" s="19" t="e">
        <v>#REF!</v>
      </c>
      <c r="P137" s="19" t="e">
        <v>#REF!</v>
      </c>
      <c r="Q137" s="19" t="e">
        <v>#REF!</v>
      </c>
      <c r="R137" s="19" t="e">
        <v>#REF!</v>
      </c>
      <c r="S137" s="19" t="e">
        <v>#REF!</v>
      </c>
      <c r="T137" s="19" t="e">
        <v>#REF!</v>
      </c>
      <c r="U137" s="19" t="e">
        <v>#REF!</v>
      </c>
      <c r="V137" s="19" t="e">
        <v>#REF!</v>
      </c>
      <c r="W137" s="19" t="e">
        <v>#REF!</v>
      </c>
      <c r="X137" s="19" t="e">
        <v>#REF!</v>
      </c>
      <c r="Y137" s="19" t="e">
        <v>#REF!</v>
      </c>
      <c r="Z137" s="19" t="e">
        <v>#REF!</v>
      </c>
      <c r="AA137" s="19" t="e">
        <v>#REF!</v>
      </c>
      <c r="AB137" s="19" t="e">
        <v>#REF!</v>
      </c>
      <c r="AC137" s="19" t="e">
        <v>#REF!</v>
      </c>
      <c r="AD137" s="19" t="e">
        <v>#REF!</v>
      </c>
      <c r="AE137" s="19" t="e">
        <v>#REF!</v>
      </c>
      <c r="AF137" s="19" t="e">
        <v>#REF!</v>
      </c>
      <c r="AG137" s="19" t="e">
        <v>#REF!</v>
      </c>
      <c r="AH137" s="19" t="e">
        <v>#REF!</v>
      </c>
      <c r="AI137" s="19" t="e">
        <v>#REF!</v>
      </c>
      <c r="AJ137" s="19" t="e">
        <v>#REF!</v>
      </c>
      <c r="AK137" s="19" t="e">
        <v>#REF!</v>
      </c>
      <c r="AL137" s="19" t="e">
        <v>#REF!</v>
      </c>
      <c r="AM137" s="19" t="e">
        <v>#REF!</v>
      </c>
      <c r="AN137" s="19" t="e">
        <v>#REF!</v>
      </c>
      <c r="AO137" s="19" t="e">
        <v>#REF!</v>
      </c>
      <c r="AP137" s="19" t="e">
        <v>#REF!</v>
      </c>
      <c r="AQ137" s="19" t="e">
        <v>#REF!</v>
      </c>
      <c r="AR137" s="19" t="e">
        <v>#REF!</v>
      </c>
      <c r="AS137" s="19" t="e">
        <v>#REF!</v>
      </c>
      <c r="AT137" s="19" t="e">
        <v>#REF!</v>
      </c>
      <c r="AU137" s="19" t="e">
        <v>#REF!</v>
      </c>
      <c r="AV137" s="19" t="e">
        <v>#REF!</v>
      </c>
      <c r="AW137" s="19" t="e">
        <v>#REF!</v>
      </c>
      <c r="AX137" s="19" t="e">
        <v>#REF!</v>
      </c>
      <c r="AY137" s="19" t="e">
        <v>#REF!</v>
      </c>
      <c r="AZ137" s="19" t="e">
        <v>#REF!</v>
      </c>
      <c r="BA137" s="19" t="e">
        <v>#REF!</v>
      </c>
    </row>
    <row r="138" spans="2:53">
      <c r="B138" t="s">
        <v>45</v>
      </c>
      <c r="C138" s="19" t="e">
        <v>#REF!</v>
      </c>
      <c r="D138" s="19" t="e">
        <v>#REF!</v>
      </c>
      <c r="E138" s="19" t="e">
        <v>#REF!</v>
      </c>
      <c r="F138" s="19" t="e">
        <v>#REF!</v>
      </c>
      <c r="G138" s="19" t="e">
        <v>#REF!</v>
      </c>
      <c r="H138" s="19" t="e">
        <v>#REF!</v>
      </c>
      <c r="I138" s="19" t="e">
        <v>#REF!</v>
      </c>
      <c r="J138" s="19" t="e">
        <v>#REF!</v>
      </c>
      <c r="K138" s="19" t="e">
        <v>#REF!</v>
      </c>
      <c r="L138" s="19" t="e">
        <v>#REF!</v>
      </c>
      <c r="M138" s="19" t="e">
        <v>#REF!</v>
      </c>
      <c r="N138" s="19" t="e">
        <v>#REF!</v>
      </c>
      <c r="O138" s="19" t="e">
        <v>#REF!</v>
      </c>
      <c r="P138" s="19" t="e">
        <v>#REF!</v>
      </c>
      <c r="Q138" s="19" t="e">
        <v>#REF!</v>
      </c>
      <c r="R138" s="19" t="e">
        <v>#REF!</v>
      </c>
      <c r="S138" s="19" t="e">
        <v>#REF!</v>
      </c>
      <c r="T138" s="19" t="e">
        <v>#REF!</v>
      </c>
      <c r="U138" s="19" t="e">
        <v>#REF!</v>
      </c>
      <c r="V138" s="19" t="e">
        <v>#REF!</v>
      </c>
      <c r="W138" s="19" t="e">
        <v>#REF!</v>
      </c>
      <c r="X138" s="19" t="e">
        <v>#REF!</v>
      </c>
      <c r="Y138" s="19" t="e">
        <v>#REF!</v>
      </c>
      <c r="Z138" s="19" t="e">
        <v>#REF!</v>
      </c>
      <c r="AA138" s="19" t="e">
        <v>#REF!</v>
      </c>
      <c r="AB138" s="19" t="e">
        <v>#REF!</v>
      </c>
      <c r="AC138" s="19" t="e">
        <v>#REF!</v>
      </c>
      <c r="AD138" s="19" t="e">
        <v>#REF!</v>
      </c>
      <c r="AE138" s="19" t="e">
        <v>#REF!</v>
      </c>
      <c r="AF138" s="19" t="e">
        <v>#REF!</v>
      </c>
      <c r="AG138" s="19" t="e">
        <v>#REF!</v>
      </c>
      <c r="AH138" s="19" t="e">
        <v>#REF!</v>
      </c>
      <c r="AI138" s="19" t="e">
        <v>#REF!</v>
      </c>
      <c r="AJ138" s="19" t="e">
        <v>#REF!</v>
      </c>
      <c r="AK138" s="19" t="e">
        <v>#REF!</v>
      </c>
      <c r="AL138" s="19" t="e">
        <v>#REF!</v>
      </c>
      <c r="AM138" s="19" t="e">
        <v>#REF!</v>
      </c>
      <c r="AN138" s="19" t="e">
        <v>#REF!</v>
      </c>
      <c r="AO138" s="19" t="e">
        <v>#REF!</v>
      </c>
      <c r="AP138" s="19" t="e">
        <v>#REF!</v>
      </c>
      <c r="AQ138" s="19" t="e">
        <v>#REF!</v>
      </c>
      <c r="AR138" s="19" t="e">
        <v>#REF!</v>
      </c>
      <c r="AS138" s="19" t="e">
        <v>#REF!</v>
      </c>
      <c r="AT138" s="19" t="e">
        <v>#REF!</v>
      </c>
      <c r="AU138" s="19" t="e">
        <v>#REF!</v>
      </c>
      <c r="AV138" s="19" t="e">
        <v>#REF!</v>
      </c>
      <c r="AW138" s="19" t="e">
        <v>#REF!</v>
      </c>
      <c r="AX138" s="19" t="e">
        <v>#REF!</v>
      </c>
      <c r="AY138" s="19" t="e">
        <v>#REF!</v>
      </c>
      <c r="AZ138" s="19" t="e">
        <v>#REF!</v>
      </c>
      <c r="BA138" s="19" t="e">
        <v>#REF!</v>
      </c>
    </row>
    <row r="139" spans="2:53">
      <c r="B139" t="s">
        <v>46</v>
      </c>
      <c r="C139" s="19" t="e">
        <v>#REF!</v>
      </c>
      <c r="D139" s="19" t="e">
        <v>#REF!</v>
      </c>
      <c r="E139" s="19" t="e">
        <v>#REF!</v>
      </c>
      <c r="F139" s="19" t="e">
        <v>#REF!</v>
      </c>
      <c r="G139" s="19" t="e">
        <v>#REF!</v>
      </c>
      <c r="H139" s="19" t="e">
        <v>#REF!</v>
      </c>
      <c r="I139" s="19" t="e">
        <v>#REF!</v>
      </c>
      <c r="J139" s="19" t="e">
        <v>#REF!</v>
      </c>
      <c r="K139" s="19" t="e">
        <v>#REF!</v>
      </c>
      <c r="L139" s="19" t="e">
        <v>#REF!</v>
      </c>
      <c r="M139" s="19" t="e">
        <v>#REF!</v>
      </c>
      <c r="N139" s="19" t="e">
        <v>#REF!</v>
      </c>
      <c r="O139" s="19" t="e">
        <v>#REF!</v>
      </c>
      <c r="P139" s="19" t="e">
        <v>#REF!</v>
      </c>
      <c r="Q139" s="19" t="e">
        <v>#REF!</v>
      </c>
      <c r="R139" s="19" t="e">
        <v>#REF!</v>
      </c>
      <c r="S139" s="19" t="e">
        <v>#REF!</v>
      </c>
      <c r="T139" s="19" t="e">
        <v>#REF!</v>
      </c>
      <c r="U139" s="19" t="e">
        <v>#REF!</v>
      </c>
      <c r="V139" s="19" t="e">
        <v>#REF!</v>
      </c>
      <c r="W139" s="19" t="e">
        <v>#REF!</v>
      </c>
      <c r="X139" s="19" t="e">
        <v>#REF!</v>
      </c>
      <c r="Y139" s="19" t="e">
        <v>#REF!</v>
      </c>
      <c r="Z139" s="19" t="e">
        <v>#REF!</v>
      </c>
      <c r="AA139" s="19" t="e">
        <v>#REF!</v>
      </c>
      <c r="AB139" s="19" t="e">
        <v>#REF!</v>
      </c>
      <c r="AC139" s="19" t="e">
        <v>#REF!</v>
      </c>
      <c r="AD139" s="19" t="e">
        <v>#REF!</v>
      </c>
      <c r="AE139" s="19" t="e">
        <v>#REF!</v>
      </c>
      <c r="AF139" s="19" t="e">
        <v>#REF!</v>
      </c>
      <c r="AG139" s="19" t="e">
        <v>#REF!</v>
      </c>
      <c r="AH139" s="19" t="e">
        <v>#REF!</v>
      </c>
      <c r="AI139" s="19" t="e">
        <v>#REF!</v>
      </c>
      <c r="AJ139" s="19" t="e">
        <v>#REF!</v>
      </c>
      <c r="AK139" s="19" t="e">
        <v>#REF!</v>
      </c>
      <c r="AL139" s="19" t="e">
        <v>#REF!</v>
      </c>
      <c r="AM139" s="19" t="e">
        <v>#REF!</v>
      </c>
      <c r="AN139" s="19" t="e">
        <v>#REF!</v>
      </c>
      <c r="AO139" s="19" t="e">
        <v>#REF!</v>
      </c>
      <c r="AP139" s="19" t="e">
        <v>#REF!</v>
      </c>
      <c r="AQ139" s="19" t="e">
        <v>#REF!</v>
      </c>
      <c r="AR139" s="19" t="e">
        <v>#REF!</v>
      </c>
      <c r="AS139" s="19" t="e">
        <v>#REF!</v>
      </c>
      <c r="AT139" s="19" t="e">
        <v>#REF!</v>
      </c>
      <c r="AU139" s="19" t="e">
        <v>#REF!</v>
      </c>
      <c r="AV139" s="19" t="e">
        <v>#REF!</v>
      </c>
      <c r="AW139" s="19" t="e">
        <v>#REF!</v>
      </c>
      <c r="AX139" s="19" t="e">
        <v>#REF!</v>
      </c>
      <c r="AY139" s="19" t="e">
        <v>#REF!</v>
      </c>
      <c r="AZ139" s="19" t="e">
        <v>#REF!</v>
      </c>
      <c r="BA139" s="19" t="e">
        <v>#REF!</v>
      </c>
    </row>
    <row r="140" spans="2:53">
      <c r="B140" t="s">
        <v>47</v>
      </c>
      <c r="C140" s="19" t="e">
        <v>#REF!</v>
      </c>
      <c r="D140" s="19" t="e">
        <v>#REF!</v>
      </c>
      <c r="E140" s="19" t="e">
        <v>#REF!</v>
      </c>
      <c r="F140" s="19" t="e">
        <v>#REF!</v>
      </c>
      <c r="G140" s="19" t="e">
        <v>#REF!</v>
      </c>
      <c r="H140" s="19" t="e">
        <v>#REF!</v>
      </c>
      <c r="I140" s="19" t="e">
        <v>#REF!</v>
      </c>
      <c r="J140" s="19" t="e">
        <v>#REF!</v>
      </c>
      <c r="K140" s="19" t="e">
        <v>#REF!</v>
      </c>
      <c r="L140" s="19" t="e">
        <v>#REF!</v>
      </c>
      <c r="M140" s="19" t="e">
        <v>#REF!</v>
      </c>
      <c r="N140" s="19" t="e">
        <v>#REF!</v>
      </c>
      <c r="O140" s="19" t="e">
        <v>#REF!</v>
      </c>
      <c r="P140" s="19" t="e">
        <v>#REF!</v>
      </c>
      <c r="Q140" s="19" t="e">
        <v>#REF!</v>
      </c>
      <c r="R140" s="19" t="e">
        <v>#REF!</v>
      </c>
      <c r="S140" s="19" t="e">
        <v>#REF!</v>
      </c>
      <c r="T140" s="19" t="e">
        <v>#REF!</v>
      </c>
      <c r="U140" s="19" t="e">
        <v>#REF!</v>
      </c>
      <c r="V140" s="19" t="e">
        <v>#REF!</v>
      </c>
      <c r="W140" s="19" t="e">
        <v>#REF!</v>
      </c>
      <c r="X140" s="19" t="e">
        <v>#REF!</v>
      </c>
      <c r="Y140" s="19" t="e">
        <v>#REF!</v>
      </c>
      <c r="Z140" s="19" t="e">
        <v>#REF!</v>
      </c>
      <c r="AA140" s="19" t="e">
        <v>#REF!</v>
      </c>
      <c r="AB140" s="19" t="e">
        <v>#REF!</v>
      </c>
      <c r="AC140" s="19" t="e">
        <v>#REF!</v>
      </c>
      <c r="AD140" s="19" t="e">
        <v>#REF!</v>
      </c>
      <c r="AE140" s="19" t="e">
        <v>#REF!</v>
      </c>
      <c r="AF140" s="19" t="e">
        <v>#REF!</v>
      </c>
      <c r="AG140" s="19" t="e">
        <v>#REF!</v>
      </c>
      <c r="AH140" s="19" t="e">
        <v>#REF!</v>
      </c>
      <c r="AI140" s="19" t="e">
        <v>#REF!</v>
      </c>
      <c r="AJ140" s="19" t="e">
        <v>#REF!</v>
      </c>
      <c r="AK140" s="19" t="e">
        <v>#REF!</v>
      </c>
      <c r="AL140" s="19" t="e">
        <v>#REF!</v>
      </c>
      <c r="AM140" s="19" t="e">
        <v>#REF!</v>
      </c>
      <c r="AN140" s="19" t="e">
        <v>#REF!</v>
      </c>
      <c r="AO140" s="19" t="e">
        <v>#REF!</v>
      </c>
      <c r="AP140" s="19" t="e">
        <v>#REF!</v>
      </c>
      <c r="AQ140" s="19" t="e">
        <v>#REF!</v>
      </c>
      <c r="AR140" s="19" t="e">
        <v>#REF!</v>
      </c>
      <c r="AS140" s="19" t="e">
        <v>#REF!</v>
      </c>
      <c r="AT140" s="19" t="e">
        <v>#REF!</v>
      </c>
      <c r="AU140" s="19" t="e">
        <v>#REF!</v>
      </c>
      <c r="AV140" s="19" t="e">
        <v>#REF!</v>
      </c>
      <c r="AW140" s="19" t="e">
        <v>#REF!</v>
      </c>
      <c r="AX140" s="19" t="e">
        <v>#REF!</v>
      </c>
      <c r="AY140" s="19" t="e">
        <v>#REF!</v>
      </c>
      <c r="AZ140" s="19" t="e">
        <v>#REF!</v>
      </c>
      <c r="BA140" s="19" t="e">
        <v>#REF!</v>
      </c>
    </row>
    <row r="141" spans="2:53">
      <c r="B141" t="s">
        <v>48</v>
      </c>
      <c r="C141" s="19" t="e">
        <v>#REF!</v>
      </c>
      <c r="D141" s="19" t="e">
        <v>#REF!</v>
      </c>
      <c r="E141" s="19" t="e">
        <v>#REF!</v>
      </c>
      <c r="F141" s="19" t="e">
        <v>#REF!</v>
      </c>
      <c r="G141" s="19" t="e">
        <v>#REF!</v>
      </c>
      <c r="H141" s="19" t="e">
        <v>#REF!</v>
      </c>
      <c r="I141" s="19" t="e">
        <v>#REF!</v>
      </c>
      <c r="J141" s="19" t="e">
        <v>#REF!</v>
      </c>
      <c r="K141" s="19" t="e">
        <v>#REF!</v>
      </c>
      <c r="L141" s="19" t="e">
        <v>#REF!</v>
      </c>
      <c r="M141" s="19" t="e">
        <v>#REF!</v>
      </c>
      <c r="N141" s="19" t="e">
        <v>#REF!</v>
      </c>
      <c r="O141" s="19" t="e">
        <v>#REF!</v>
      </c>
      <c r="P141" s="19" t="e">
        <v>#REF!</v>
      </c>
      <c r="Q141" s="19" t="e">
        <v>#REF!</v>
      </c>
      <c r="R141" s="19" t="e">
        <v>#REF!</v>
      </c>
      <c r="S141" s="19" t="e">
        <v>#REF!</v>
      </c>
      <c r="T141" s="19" t="e">
        <v>#REF!</v>
      </c>
      <c r="U141" s="19" t="e">
        <v>#REF!</v>
      </c>
      <c r="V141" s="19" t="e">
        <v>#REF!</v>
      </c>
      <c r="W141" s="19" t="e">
        <v>#REF!</v>
      </c>
      <c r="X141" s="19" t="e">
        <v>#REF!</v>
      </c>
      <c r="Y141" s="19" t="e">
        <v>#REF!</v>
      </c>
      <c r="Z141" s="19" t="e">
        <v>#REF!</v>
      </c>
      <c r="AA141" s="19" t="e">
        <v>#REF!</v>
      </c>
      <c r="AB141" s="19" t="e">
        <v>#REF!</v>
      </c>
      <c r="AC141" s="19" t="e">
        <v>#REF!</v>
      </c>
      <c r="AD141" s="19" t="e">
        <v>#REF!</v>
      </c>
      <c r="AE141" s="19" t="e">
        <v>#REF!</v>
      </c>
      <c r="AF141" s="19" t="e">
        <v>#REF!</v>
      </c>
      <c r="AG141" s="19" t="e">
        <v>#REF!</v>
      </c>
      <c r="AH141" s="19" t="e">
        <v>#REF!</v>
      </c>
      <c r="AI141" s="19" t="e">
        <v>#REF!</v>
      </c>
      <c r="AJ141" s="19" t="e">
        <v>#REF!</v>
      </c>
      <c r="AK141" s="19" t="e">
        <v>#REF!</v>
      </c>
      <c r="AL141" s="19" t="e">
        <v>#REF!</v>
      </c>
      <c r="AM141" s="19" t="e">
        <v>#REF!</v>
      </c>
      <c r="AN141" s="19" t="e">
        <v>#REF!</v>
      </c>
      <c r="AO141" s="19" t="e">
        <v>#REF!</v>
      </c>
      <c r="AP141" s="19" t="e">
        <v>#REF!</v>
      </c>
      <c r="AQ141" s="19" t="e">
        <v>#REF!</v>
      </c>
      <c r="AR141" s="19" t="e">
        <v>#REF!</v>
      </c>
      <c r="AS141" s="19" t="e">
        <v>#REF!</v>
      </c>
      <c r="AT141" s="19" t="e">
        <v>#REF!</v>
      </c>
      <c r="AU141" s="19" t="e">
        <v>#REF!</v>
      </c>
      <c r="AV141" s="19" t="e">
        <v>#REF!</v>
      </c>
      <c r="AW141" s="19" t="e">
        <v>#REF!</v>
      </c>
      <c r="AX141" s="19" t="e">
        <v>#REF!</v>
      </c>
      <c r="AY141" s="19" t="e">
        <v>#REF!</v>
      </c>
      <c r="AZ141" s="19" t="e">
        <v>#REF!</v>
      </c>
      <c r="BA141" s="19" t="e">
        <v>#REF!</v>
      </c>
    </row>
    <row r="142" spans="2:53">
      <c r="B142" t="s">
        <v>49</v>
      </c>
      <c r="C142" s="19" t="e">
        <v>#REF!</v>
      </c>
      <c r="D142" s="19" t="e">
        <v>#REF!</v>
      </c>
      <c r="E142" s="19" t="e">
        <v>#REF!</v>
      </c>
      <c r="F142" s="19" t="e">
        <v>#REF!</v>
      </c>
      <c r="G142" s="19" t="e">
        <v>#REF!</v>
      </c>
      <c r="H142" s="19" t="e">
        <v>#REF!</v>
      </c>
      <c r="I142" s="19" t="e">
        <v>#REF!</v>
      </c>
      <c r="J142" s="19" t="e">
        <v>#REF!</v>
      </c>
      <c r="K142" s="19" t="e">
        <v>#REF!</v>
      </c>
      <c r="L142" s="19" t="e">
        <v>#REF!</v>
      </c>
      <c r="M142" s="19" t="e">
        <v>#REF!</v>
      </c>
      <c r="N142" s="19" t="e">
        <v>#REF!</v>
      </c>
      <c r="O142" s="19" t="e">
        <v>#REF!</v>
      </c>
      <c r="P142" s="19" t="e">
        <v>#REF!</v>
      </c>
      <c r="Q142" s="19" t="e">
        <v>#REF!</v>
      </c>
      <c r="R142" s="19" t="e">
        <v>#REF!</v>
      </c>
      <c r="S142" s="19" t="e">
        <v>#REF!</v>
      </c>
      <c r="T142" s="19" t="e">
        <v>#REF!</v>
      </c>
      <c r="U142" s="19" t="e">
        <v>#REF!</v>
      </c>
      <c r="V142" s="19" t="e">
        <v>#REF!</v>
      </c>
      <c r="W142" s="19" t="e">
        <v>#REF!</v>
      </c>
      <c r="X142" s="19" t="e">
        <v>#REF!</v>
      </c>
      <c r="Y142" s="19" t="e">
        <v>#REF!</v>
      </c>
      <c r="Z142" s="19" t="e">
        <v>#REF!</v>
      </c>
      <c r="AA142" s="19" t="e">
        <v>#REF!</v>
      </c>
      <c r="AB142" s="19" t="e">
        <v>#REF!</v>
      </c>
      <c r="AC142" s="19" t="e">
        <v>#REF!</v>
      </c>
      <c r="AD142" s="19" t="e">
        <v>#REF!</v>
      </c>
      <c r="AE142" s="19" t="e">
        <v>#REF!</v>
      </c>
      <c r="AF142" s="19" t="e">
        <v>#REF!</v>
      </c>
      <c r="AG142" s="19" t="e">
        <v>#REF!</v>
      </c>
      <c r="AH142" s="19" t="e">
        <v>#REF!</v>
      </c>
      <c r="AI142" s="19" t="e">
        <v>#REF!</v>
      </c>
      <c r="AJ142" s="19" t="e">
        <v>#REF!</v>
      </c>
      <c r="AK142" s="19" t="e">
        <v>#REF!</v>
      </c>
      <c r="AL142" s="19" t="e">
        <v>#REF!</v>
      </c>
      <c r="AM142" s="19" t="e">
        <v>#REF!</v>
      </c>
      <c r="AN142" s="19" t="e">
        <v>#REF!</v>
      </c>
      <c r="AO142" s="19" t="e">
        <v>#REF!</v>
      </c>
      <c r="AP142" s="19" t="e">
        <v>#REF!</v>
      </c>
      <c r="AQ142" s="19" t="e">
        <v>#REF!</v>
      </c>
      <c r="AR142" s="19" t="e">
        <v>#REF!</v>
      </c>
      <c r="AS142" s="19" t="e">
        <v>#REF!</v>
      </c>
      <c r="AT142" s="19" t="e">
        <v>#REF!</v>
      </c>
      <c r="AU142" s="19" t="e">
        <v>#REF!</v>
      </c>
      <c r="AV142" s="19" t="e">
        <v>#REF!</v>
      </c>
      <c r="AW142" s="19" t="e">
        <v>#REF!</v>
      </c>
      <c r="AX142" s="19" t="e">
        <v>#REF!</v>
      </c>
      <c r="AY142" s="19" t="e">
        <v>#REF!</v>
      </c>
      <c r="AZ142" s="19" t="e">
        <v>#REF!</v>
      </c>
      <c r="BA142" s="19" t="e">
        <v>#REF!</v>
      </c>
    </row>
    <row r="143" spans="2:53">
      <c r="B143" t="s">
        <v>50</v>
      </c>
      <c r="C143" s="19" t="e">
        <v>#REF!</v>
      </c>
      <c r="D143" s="19" t="e">
        <v>#REF!</v>
      </c>
      <c r="E143" s="19" t="e">
        <v>#REF!</v>
      </c>
      <c r="F143" s="19" t="e">
        <v>#REF!</v>
      </c>
      <c r="G143" s="19" t="e">
        <v>#REF!</v>
      </c>
      <c r="H143" s="19" t="e">
        <v>#REF!</v>
      </c>
      <c r="I143" s="19" t="e">
        <v>#REF!</v>
      </c>
      <c r="J143" s="19" t="e">
        <v>#REF!</v>
      </c>
      <c r="K143" s="19" t="e">
        <v>#REF!</v>
      </c>
      <c r="L143" s="19" t="e">
        <v>#REF!</v>
      </c>
      <c r="M143" s="19" t="e">
        <v>#REF!</v>
      </c>
      <c r="N143" s="19" t="e">
        <v>#REF!</v>
      </c>
      <c r="O143" s="19" t="e">
        <v>#REF!</v>
      </c>
      <c r="P143" s="19" t="e">
        <v>#REF!</v>
      </c>
      <c r="Q143" s="19" t="e">
        <v>#REF!</v>
      </c>
      <c r="R143" s="19" t="e">
        <v>#REF!</v>
      </c>
      <c r="S143" s="19" t="e">
        <v>#REF!</v>
      </c>
      <c r="T143" s="19" t="e">
        <v>#REF!</v>
      </c>
      <c r="U143" s="19" t="e">
        <v>#REF!</v>
      </c>
      <c r="V143" s="19" t="e">
        <v>#REF!</v>
      </c>
      <c r="W143" s="19" t="e">
        <v>#REF!</v>
      </c>
      <c r="X143" s="19" t="e">
        <v>#REF!</v>
      </c>
      <c r="Y143" s="19" t="e">
        <v>#REF!</v>
      </c>
      <c r="Z143" s="19" t="e">
        <v>#REF!</v>
      </c>
      <c r="AA143" s="19" t="e">
        <v>#REF!</v>
      </c>
      <c r="AB143" s="19" t="e">
        <v>#REF!</v>
      </c>
      <c r="AC143" s="19" t="e">
        <v>#REF!</v>
      </c>
      <c r="AD143" s="19" t="e">
        <v>#REF!</v>
      </c>
      <c r="AE143" s="19" t="e">
        <v>#REF!</v>
      </c>
      <c r="AF143" s="19" t="e">
        <v>#REF!</v>
      </c>
      <c r="AG143" s="19" t="e">
        <v>#REF!</v>
      </c>
      <c r="AH143" s="19" t="e">
        <v>#REF!</v>
      </c>
      <c r="AI143" s="19" t="e">
        <v>#REF!</v>
      </c>
      <c r="AJ143" s="19" t="e">
        <v>#REF!</v>
      </c>
      <c r="AK143" s="19" t="e">
        <v>#REF!</v>
      </c>
      <c r="AL143" s="19" t="e">
        <v>#REF!</v>
      </c>
      <c r="AM143" s="19" t="e">
        <v>#REF!</v>
      </c>
      <c r="AN143" s="19" t="e">
        <v>#REF!</v>
      </c>
      <c r="AO143" s="19" t="e">
        <v>#REF!</v>
      </c>
      <c r="AP143" s="19" t="e">
        <v>#REF!</v>
      </c>
      <c r="AQ143" s="19" t="e">
        <v>#REF!</v>
      </c>
      <c r="AR143" s="19" t="e">
        <v>#REF!</v>
      </c>
      <c r="AS143" s="19" t="e">
        <v>#REF!</v>
      </c>
      <c r="AT143" s="19" t="e">
        <v>#REF!</v>
      </c>
      <c r="AU143" s="19" t="e">
        <v>#REF!</v>
      </c>
      <c r="AV143" s="19" t="e">
        <v>#REF!</v>
      </c>
      <c r="AW143" s="19" t="e">
        <v>#REF!</v>
      </c>
      <c r="AX143" s="19" t="e">
        <v>#REF!</v>
      </c>
      <c r="AY143" s="19" t="e">
        <v>#REF!</v>
      </c>
      <c r="AZ143" s="19" t="e">
        <v>#REF!</v>
      </c>
      <c r="BA143" s="19" t="e">
        <v>#REF!</v>
      </c>
    </row>
    <row r="144" spans="2:53">
      <c r="B144" t="s">
        <v>51</v>
      </c>
      <c r="C144" s="19" t="e">
        <v>#REF!</v>
      </c>
      <c r="D144" s="19" t="e">
        <v>#REF!</v>
      </c>
      <c r="E144" s="19" t="e">
        <v>#REF!</v>
      </c>
      <c r="F144" s="19" t="e">
        <v>#REF!</v>
      </c>
      <c r="G144" s="19" t="e">
        <v>#REF!</v>
      </c>
      <c r="H144" s="19" t="e">
        <v>#REF!</v>
      </c>
      <c r="I144" s="19" t="e">
        <v>#REF!</v>
      </c>
      <c r="J144" s="19" t="e">
        <v>#REF!</v>
      </c>
      <c r="K144" s="19" t="e">
        <v>#REF!</v>
      </c>
      <c r="L144" s="19" t="e">
        <v>#REF!</v>
      </c>
      <c r="M144" s="19" t="e">
        <v>#REF!</v>
      </c>
      <c r="N144" s="19" t="e">
        <v>#REF!</v>
      </c>
      <c r="O144" s="19" t="e">
        <v>#REF!</v>
      </c>
      <c r="P144" s="19" t="e">
        <v>#REF!</v>
      </c>
      <c r="Q144" s="19" t="e">
        <v>#REF!</v>
      </c>
      <c r="R144" s="19" t="e">
        <v>#REF!</v>
      </c>
      <c r="S144" s="19" t="e">
        <v>#REF!</v>
      </c>
      <c r="T144" s="19" t="e">
        <v>#REF!</v>
      </c>
      <c r="U144" s="19" t="e">
        <v>#REF!</v>
      </c>
      <c r="V144" s="19" t="e">
        <v>#REF!</v>
      </c>
      <c r="W144" s="19" t="e">
        <v>#REF!</v>
      </c>
      <c r="X144" s="19" t="e">
        <v>#REF!</v>
      </c>
      <c r="Y144" s="19" t="e">
        <v>#REF!</v>
      </c>
      <c r="Z144" s="19" t="e">
        <v>#REF!</v>
      </c>
      <c r="AA144" s="19" t="e">
        <v>#REF!</v>
      </c>
      <c r="AB144" s="19" t="e">
        <v>#REF!</v>
      </c>
      <c r="AC144" s="19" t="e">
        <v>#REF!</v>
      </c>
      <c r="AD144" s="19" t="e">
        <v>#REF!</v>
      </c>
      <c r="AE144" s="19" t="e">
        <v>#REF!</v>
      </c>
      <c r="AF144" s="19" t="e">
        <v>#REF!</v>
      </c>
      <c r="AG144" s="19" t="e">
        <v>#REF!</v>
      </c>
      <c r="AH144" s="19" t="e">
        <v>#REF!</v>
      </c>
      <c r="AI144" s="19" t="e">
        <v>#REF!</v>
      </c>
      <c r="AJ144" s="19" t="e">
        <v>#REF!</v>
      </c>
      <c r="AK144" s="19" t="e">
        <v>#REF!</v>
      </c>
      <c r="AL144" s="19" t="e">
        <v>#REF!</v>
      </c>
      <c r="AM144" s="19" t="e">
        <v>#REF!</v>
      </c>
      <c r="AN144" s="19" t="e">
        <v>#REF!</v>
      </c>
      <c r="AO144" s="19" t="e">
        <v>#REF!</v>
      </c>
      <c r="AP144" s="19" t="e">
        <v>#REF!</v>
      </c>
      <c r="AQ144" s="19" t="e">
        <v>#REF!</v>
      </c>
      <c r="AR144" s="19" t="e">
        <v>#REF!</v>
      </c>
      <c r="AS144" s="19" t="e">
        <v>#REF!</v>
      </c>
      <c r="AT144" s="19" t="e">
        <v>#REF!</v>
      </c>
      <c r="AU144" s="19" t="e">
        <v>#REF!</v>
      </c>
      <c r="AV144" s="19" t="e">
        <v>#REF!</v>
      </c>
      <c r="AW144" s="19" t="e">
        <v>#REF!</v>
      </c>
      <c r="AX144" s="19" t="e">
        <v>#REF!</v>
      </c>
      <c r="AY144" s="19" t="e">
        <v>#REF!</v>
      </c>
      <c r="AZ144" s="19" t="e">
        <v>#REF!</v>
      </c>
      <c r="BA144" s="19" t="e">
        <v>#REF!</v>
      </c>
    </row>
    <row r="145" spans="2:53">
      <c r="B145" t="s">
        <v>52</v>
      </c>
      <c r="C145" s="19" t="e">
        <v>#REF!</v>
      </c>
      <c r="D145" s="19" t="e">
        <v>#REF!</v>
      </c>
      <c r="E145" s="19" t="e">
        <v>#REF!</v>
      </c>
      <c r="F145" s="19" t="e">
        <v>#REF!</v>
      </c>
      <c r="G145" s="19" t="e">
        <v>#REF!</v>
      </c>
      <c r="H145" s="19" t="e">
        <v>#REF!</v>
      </c>
      <c r="I145" s="19" t="e">
        <v>#REF!</v>
      </c>
      <c r="J145" s="19" t="e">
        <v>#REF!</v>
      </c>
      <c r="K145" s="19" t="e">
        <v>#REF!</v>
      </c>
      <c r="L145" s="19" t="e">
        <v>#REF!</v>
      </c>
      <c r="M145" s="19" t="e">
        <v>#REF!</v>
      </c>
      <c r="N145" s="19" t="e">
        <v>#REF!</v>
      </c>
      <c r="O145" s="19" t="e">
        <v>#REF!</v>
      </c>
      <c r="P145" s="19" t="e">
        <v>#REF!</v>
      </c>
      <c r="Q145" s="19" t="e">
        <v>#REF!</v>
      </c>
      <c r="R145" s="19" t="e">
        <v>#REF!</v>
      </c>
      <c r="S145" s="19" t="e">
        <v>#REF!</v>
      </c>
      <c r="T145" s="19" t="e">
        <v>#REF!</v>
      </c>
      <c r="U145" s="19" t="e">
        <v>#REF!</v>
      </c>
      <c r="V145" s="19" t="e">
        <v>#REF!</v>
      </c>
      <c r="W145" s="19" t="e">
        <v>#REF!</v>
      </c>
      <c r="X145" s="19" t="e">
        <v>#REF!</v>
      </c>
      <c r="Y145" s="19" t="e">
        <v>#REF!</v>
      </c>
      <c r="Z145" s="19" t="e">
        <v>#REF!</v>
      </c>
      <c r="AA145" s="19" t="e">
        <v>#REF!</v>
      </c>
      <c r="AB145" s="19" t="e">
        <v>#REF!</v>
      </c>
      <c r="AC145" s="19" t="e">
        <v>#REF!</v>
      </c>
      <c r="AD145" s="19" t="e">
        <v>#REF!</v>
      </c>
      <c r="AE145" s="19" t="e">
        <v>#REF!</v>
      </c>
      <c r="AF145" s="19" t="e">
        <v>#REF!</v>
      </c>
      <c r="AG145" s="19" t="e">
        <v>#REF!</v>
      </c>
      <c r="AH145" s="19" t="e">
        <v>#REF!</v>
      </c>
      <c r="AI145" s="19" t="e">
        <v>#REF!</v>
      </c>
      <c r="AJ145" s="19" t="e">
        <v>#REF!</v>
      </c>
      <c r="AK145" s="19" t="e">
        <v>#REF!</v>
      </c>
      <c r="AL145" s="19" t="e">
        <v>#REF!</v>
      </c>
      <c r="AM145" s="19" t="e">
        <v>#REF!</v>
      </c>
      <c r="AN145" s="19" t="e">
        <v>#REF!</v>
      </c>
      <c r="AO145" s="19" t="e">
        <v>#REF!</v>
      </c>
      <c r="AP145" s="19" t="e">
        <v>#REF!</v>
      </c>
      <c r="AQ145" s="19" t="e">
        <v>#REF!</v>
      </c>
      <c r="AR145" s="19" t="e">
        <v>#REF!</v>
      </c>
      <c r="AS145" s="19" t="e">
        <v>#REF!</v>
      </c>
      <c r="AT145" s="19" t="e">
        <v>#REF!</v>
      </c>
      <c r="AU145" s="19" t="e">
        <v>#REF!</v>
      </c>
      <c r="AV145" s="19" t="e">
        <v>#REF!</v>
      </c>
      <c r="AW145" s="19" t="e">
        <v>#REF!</v>
      </c>
      <c r="AX145" s="19" t="e">
        <v>#REF!</v>
      </c>
      <c r="AY145" s="19" t="e">
        <v>#REF!</v>
      </c>
      <c r="AZ145" s="19" t="e">
        <v>#REF!</v>
      </c>
      <c r="BA145" s="19" t="e">
        <v>#REF!</v>
      </c>
    </row>
    <row r="146" spans="2:53">
      <c r="B146" t="s">
        <v>53</v>
      </c>
      <c r="C146" s="19" t="e">
        <v>#REF!</v>
      </c>
      <c r="D146" s="19" t="e">
        <v>#REF!</v>
      </c>
      <c r="E146" s="19" t="e">
        <v>#REF!</v>
      </c>
      <c r="F146" s="19" t="e">
        <v>#REF!</v>
      </c>
      <c r="G146" s="19" t="e">
        <v>#REF!</v>
      </c>
      <c r="H146" s="19" t="e">
        <v>#REF!</v>
      </c>
      <c r="I146" s="19" t="e">
        <v>#REF!</v>
      </c>
      <c r="J146" s="19" t="e">
        <v>#REF!</v>
      </c>
      <c r="K146" s="19" t="e">
        <v>#REF!</v>
      </c>
      <c r="L146" s="19" t="e">
        <v>#REF!</v>
      </c>
      <c r="M146" s="19" t="e">
        <v>#REF!</v>
      </c>
      <c r="N146" s="19" t="e">
        <v>#REF!</v>
      </c>
      <c r="O146" s="19" t="e">
        <v>#REF!</v>
      </c>
      <c r="P146" s="19" t="e">
        <v>#REF!</v>
      </c>
      <c r="Q146" s="19" t="e">
        <v>#REF!</v>
      </c>
      <c r="R146" s="19" t="e">
        <v>#REF!</v>
      </c>
      <c r="S146" s="19" t="e">
        <v>#REF!</v>
      </c>
      <c r="T146" s="19" t="e">
        <v>#REF!</v>
      </c>
      <c r="U146" s="19" t="e">
        <v>#REF!</v>
      </c>
      <c r="V146" s="19" t="e">
        <v>#REF!</v>
      </c>
      <c r="W146" s="19" t="e">
        <v>#REF!</v>
      </c>
      <c r="X146" s="19" t="e">
        <v>#REF!</v>
      </c>
      <c r="Y146" s="19" t="e">
        <v>#REF!</v>
      </c>
      <c r="Z146" s="19" t="e">
        <v>#REF!</v>
      </c>
      <c r="AA146" s="19" t="e">
        <v>#REF!</v>
      </c>
      <c r="AB146" s="19" t="e">
        <v>#REF!</v>
      </c>
      <c r="AC146" s="19" t="e">
        <v>#REF!</v>
      </c>
      <c r="AD146" s="19" t="e">
        <v>#REF!</v>
      </c>
      <c r="AE146" s="19" t="e">
        <v>#REF!</v>
      </c>
      <c r="AF146" s="19" t="e">
        <v>#REF!</v>
      </c>
      <c r="AG146" s="19" t="e">
        <v>#REF!</v>
      </c>
      <c r="AH146" s="19" t="e">
        <v>#REF!</v>
      </c>
      <c r="AI146" s="19" t="e">
        <v>#REF!</v>
      </c>
      <c r="AJ146" s="19" t="e">
        <v>#REF!</v>
      </c>
      <c r="AK146" s="19" t="e">
        <v>#REF!</v>
      </c>
      <c r="AL146" s="19" t="e">
        <v>#REF!</v>
      </c>
      <c r="AM146" s="19" t="e">
        <v>#REF!</v>
      </c>
      <c r="AN146" s="19" t="e">
        <v>#REF!</v>
      </c>
      <c r="AO146" s="19" t="e">
        <v>#REF!</v>
      </c>
      <c r="AP146" s="19" t="e">
        <v>#REF!</v>
      </c>
      <c r="AQ146" s="19" t="e">
        <v>#REF!</v>
      </c>
      <c r="AR146" s="19" t="e">
        <v>#REF!</v>
      </c>
      <c r="AS146" s="19" t="e">
        <v>#REF!</v>
      </c>
      <c r="AT146" s="19" t="e">
        <v>#REF!</v>
      </c>
      <c r="AU146" s="19" t="e">
        <v>#REF!</v>
      </c>
      <c r="AV146" s="19" t="e">
        <v>#REF!</v>
      </c>
      <c r="AW146" s="19" t="e">
        <v>#REF!</v>
      </c>
      <c r="AX146" s="19" t="e">
        <v>#REF!</v>
      </c>
      <c r="AY146" s="19" t="e">
        <v>#REF!</v>
      </c>
      <c r="AZ146" s="19" t="e">
        <v>#REF!</v>
      </c>
      <c r="BA146" s="19" t="e">
        <v>#REF!</v>
      </c>
    </row>
    <row r="147" spans="2:53">
      <c r="B147" t="s">
        <v>54</v>
      </c>
      <c r="C147" s="19" t="e">
        <v>#REF!</v>
      </c>
      <c r="D147" s="19" t="e">
        <v>#REF!</v>
      </c>
      <c r="E147" s="19" t="e">
        <v>#REF!</v>
      </c>
      <c r="F147" s="19" t="e">
        <v>#REF!</v>
      </c>
      <c r="G147" s="19" t="e">
        <v>#REF!</v>
      </c>
      <c r="H147" s="19" t="e">
        <v>#REF!</v>
      </c>
      <c r="I147" s="19" t="e">
        <v>#REF!</v>
      </c>
      <c r="J147" s="19" t="e">
        <v>#REF!</v>
      </c>
      <c r="K147" s="19" t="e">
        <v>#REF!</v>
      </c>
      <c r="L147" s="19" t="e">
        <v>#REF!</v>
      </c>
      <c r="M147" s="19" t="e">
        <v>#REF!</v>
      </c>
      <c r="N147" s="19" t="e">
        <v>#REF!</v>
      </c>
      <c r="O147" s="19" t="e">
        <v>#REF!</v>
      </c>
      <c r="P147" s="19" t="e">
        <v>#REF!</v>
      </c>
      <c r="Q147" s="19" t="e">
        <v>#REF!</v>
      </c>
      <c r="R147" s="19" t="e">
        <v>#REF!</v>
      </c>
      <c r="S147" s="19" t="e">
        <v>#REF!</v>
      </c>
      <c r="T147" s="19" t="e">
        <v>#REF!</v>
      </c>
      <c r="U147" s="19" t="e">
        <v>#REF!</v>
      </c>
      <c r="V147" s="19" t="e">
        <v>#REF!</v>
      </c>
      <c r="W147" s="19" t="e">
        <v>#REF!</v>
      </c>
      <c r="X147" s="19" t="e">
        <v>#REF!</v>
      </c>
      <c r="Y147" s="19" t="e">
        <v>#REF!</v>
      </c>
      <c r="Z147" s="19" t="e">
        <v>#REF!</v>
      </c>
      <c r="AA147" s="19" t="e">
        <v>#REF!</v>
      </c>
      <c r="AB147" s="19" t="e">
        <v>#REF!</v>
      </c>
      <c r="AC147" s="19" t="e">
        <v>#REF!</v>
      </c>
      <c r="AD147" s="19" t="e">
        <v>#REF!</v>
      </c>
      <c r="AE147" s="19" t="e">
        <v>#REF!</v>
      </c>
      <c r="AF147" s="19" t="e">
        <v>#REF!</v>
      </c>
      <c r="AG147" s="19" t="e">
        <v>#REF!</v>
      </c>
      <c r="AH147" s="19" t="e">
        <v>#REF!</v>
      </c>
      <c r="AI147" s="19" t="e">
        <v>#REF!</v>
      </c>
      <c r="AJ147" s="19" t="e">
        <v>#REF!</v>
      </c>
      <c r="AK147" s="19" t="e">
        <v>#REF!</v>
      </c>
      <c r="AL147" s="19" t="e">
        <v>#REF!</v>
      </c>
      <c r="AM147" s="19" t="e">
        <v>#REF!</v>
      </c>
      <c r="AN147" s="19" t="e">
        <v>#REF!</v>
      </c>
      <c r="AO147" s="19" t="e">
        <v>#REF!</v>
      </c>
      <c r="AP147" s="19" t="e">
        <v>#REF!</v>
      </c>
      <c r="AQ147" s="19" t="e">
        <v>#REF!</v>
      </c>
      <c r="AR147" s="19" t="e">
        <v>#REF!</v>
      </c>
      <c r="AS147" s="19" t="e">
        <v>#REF!</v>
      </c>
      <c r="AT147" s="19" t="e">
        <v>#REF!</v>
      </c>
      <c r="AU147" s="19" t="e">
        <v>#REF!</v>
      </c>
      <c r="AV147" s="19" t="e">
        <v>#REF!</v>
      </c>
      <c r="AW147" s="19" t="e">
        <v>#REF!</v>
      </c>
      <c r="AX147" s="19" t="e">
        <v>#REF!</v>
      </c>
      <c r="AY147" s="19" t="e">
        <v>#REF!</v>
      </c>
      <c r="AZ147" s="19" t="e">
        <v>#REF!</v>
      </c>
      <c r="BA147" s="19" t="e">
        <v>#REF!</v>
      </c>
    </row>
    <row r="148" spans="2:53">
      <c r="B148" t="s">
        <v>55</v>
      </c>
      <c r="C148" s="19" t="e">
        <v>#REF!</v>
      </c>
      <c r="D148" s="19" t="e">
        <v>#REF!</v>
      </c>
      <c r="E148" s="19" t="e">
        <v>#REF!</v>
      </c>
      <c r="F148" s="19" t="e">
        <v>#REF!</v>
      </c>
      <c r="G148" s="19" t="e">
        <v>#REF!</v>
      </c>
      <c r="H148" s="19" t="e">
        <v>#REF!</v>
      </c>
      <c r="I148" s="19" t="e">
        <v>#REF!</v>
      </c>
      <c r="J148" s="19" t="e">
        <v>#REF!</v>
      </c>
      <c r="K148" s="19" t="e">
        <v>#REF!</v>
      </c>
      <c r="L148" s="19" t="e">
        <v>#REF!</v>
      </c>
      <c r="M148" s="19" t="e">
        <v>#REF!</v>
      </c>
      <c r="N148" s="19" t="e">
        <v>#REF!</v>
      </c>
      <c r="O148" s="19" t="e">
        <v>#REF!</v>
      </c>
      <c r="P148" s="19" t="e">
        <v>#REF!</v>
      </c>
      <c r="Q148" s="19" t="e">
        <v>#REF!</v>
      </c>
      <c r="R148" s="19" t="e">
        <v>#REF!</v>
      </c>
      <c r="S148" s="19" t="e">
        <v>#REF!</v>
      </c>
      <c r="T148" s="19" t="e">
        <v>#REF!</v>
      </c>
      <c r="U148" s="19" t="e">
        <v>#REF!</v>
      </c>
      <c r="V148" s="19" t="e">
        <v>#REF!</v>
      </c>
      <c r="W148" s="19" t="e">
        <v>#REF!</v>
      </c>
      <c r="X148" s="19" t="e">
        <v>#REF!</v>
      </c>
      <c r="Y148" s="19" t="e">
        <v>#REF!</v>
      </c>
      <c r="Z148" s="19" t="e">
        <v>#REF!</v>
      </c>
      <c r="AA148" s="19" t="e">
        <v>#REF!</v>
      </c>
      <c r="AB148" s="19" t="e">
        <v>#REF!</v>
      </c>
      <c r="AC148" s="19" t="e">
        <v>#REF!</v>
      </c>
      <c r="AD148" s="19" t="e">
        <v>#REF!</v>
      </c>
      <c r="AE148" s="26" t="e">
        <v>#REF!</v>
      </c>
      <c r="AF148" s="19" t="e">
        <v>#REF!</v>
      </c>
      <c r="AG148" s="19" t="e">
        <v>#REF!</v>
      </c>
      <c r="AH148" s="19" t="e">
        <v>#REF!</v>
      </c>
      <c r="AI148" s="19" t="e">
        <v>#REF!</v>
      </c>
      <c r="AJ148" s="19" t="e">
        <v>#REF!</v>
      </c>
      <c r="AK148" s="19" t="e">
        <v>#REF!</v>
      </c>
      <c r="AL148" s="19" t="e">
        <v>#REF!</v>
      </c>
      <c r="AM148" s="19" t="e">
        <v>#REF!</v>
      </c>
      <c r="AN148" s="19" t="e">
        <v>#REF!</v>
      </c>
      <c r="AO148" s="19" t="e">
        <v>#REF!</v>
      </c>
      <c r="AP148" s="19" t="e">
        <v>#REF!</v>
      </c>
      <c r="AQ148" s="19" t="e">
        <v>#REF!</v>
      </c>
      <c r="AR148" s="19" t="e">
        <v>#REF!</v>
      </c>
      <c r="AS148" s="19" t="e">
        <v>#REF!</v>
      </c>
      <c r="AT148" s="19" t="e">
        <v>#REF!</v>
      </c>
      <c r="AU148" s="19" t="e">
        <v>#REF!</v>
      </c>
      <c r="AV148" s="19" t="e">
        <v>#REF!</v>
      </c>
      <c r="AW148" s="19" t="e">
        <v>#REF!</v>
      </c>
      <c r="AX148" s="19" t="e">
        <v>#REF!</v>
      </c>
      <c r="AY148" s="19" t="e">
        <v>#REF!</v>
      </c>
      <c r="AZ148" s="19" t="e">
        <v>#REF!</v>
      </c>
      <c r="BA148" s="19" t="e">
        <v>#REF!</v>
      </c>
    </row>
    <row r="149" spans="2:53">
      <c r="B149" t="s">
        <v>56</v>
      </c>
      <c r="C149" s="19" t="e">
        <v>#REF!</v>
      </c>
      <c r="D149" s="19" t="e">
        <v>#REF!</v>
      </c>
      <c r="E149" s="19" t="e">
        <v>#REF!</v>
      </c>
      <c r="F149" s="19" t="e">
        <v>#REF!</v>
      </c>
      <c r="G149" s="19" t="e">
        <v>#REF!</v>
      </c>
      <c r="H149" s="19" t="e">
        <v>#REF!</v>
      </c>
      <c r="I149" s="19" t="e">
        <v>#REF!</v>
      </c>
      <c r="J149" s="19" t="e">
        <v>#REF!</v>
      </c>
      <c r="K149" s="19" t="e">
        <v>#REF!</v>
      </c>
      <c r="L149" s="19" t="e">
        <v>#REF!</v>
      </c>
      <c r="M149" s="19" t="e">
        <v>#REF!</v>
      </c>
      <c r="N149" s="19" t="e">
        <v>#REF!</v>
      </c>
      <c r="O149" s="19" t="e">
        <v>#REF!</v>
      </c>
      <c r="P149" s="19" t="e">
        <v>#REF!</v>
      </c>
      <c r="Q149" s="19" t="e">
        <v>#REF!</v>
      </c>
      <c r="R149" s="19" t="e">
        <v>#REF!</v>
      </c>
      <c r="S149" s="19" t="e">
        <v>#REF!</v>
      </c>
      <c r="T149" s="19" t="e">
        <v>#REF!</v>
      </c>
      <c r="U149" s="19" t="e">
        <v>#REF!</v>
      </c>
      <c r="V149" s="19" t="e">
        <v>#REF!</v>
      </c>
      <c r="W149" s="19" t="e">
        <v>#REF!</v>
      </c>
      <c r="X149" s="19" t="e">
        <v>#REF!</v>
      </c>
      <c r="Y149" s="19" t="e">
        <v>#REF!</v>
      </c>
      <c r="Z149" s="19" t="e">
        <v>#REF!</v>
      </c>
      <c r="AA149" s="19" t="e">
        <v>#REF!</v>
      </c>
      <c r="AB149" s="19" t="e">
        <v>#REF!</v>
      </c>
      <c r="AC149" s="19" t="e">
        <v>#REF!</v>
      </c>
      <c r="AD149" s="19" t="e">
        <v>#REF!</v>
      </c>
      <c r="AE149" s="19" t="e">
        <v>#REF!</v>
      </c>
      <c r="AF149" s="19" t="e">
        <v>#REF!</v>
      </c>
      <c r="AG149" s="19" t="e">
        <v>#REF!</v>
      </c>
      <c r="AH149" s="19" t="e">
        <v>#REF!</v>
      </c>
      <c r="AI149" s="19" t="e">
        <v>#REF!</v>
      </c>
      <c r="AJ149" s="19" t="e">
        <v>#REF!</v>
      </c>
      <c r="AK149" s="19" t="e">
        <v>#REF!</v>
      </c>
      <c r="AL149" s="19" t="e">
        <v>#REF!</v>
      </c>
      <c r="AM149" s="19" t="e">
        <v>#REF!</v>
      </c>
      <c r="AN149" s="19" t="e">
        <v>#REF!</v>
      </c>
      <c r="AO149" s="19" t="e">
        <v>#REF!</v>
      </c>
      <c r="AP149" s="19" t="e">
        <v>#REF!</v>
      </c>
      <c r="AQ149" s="19" t="e">
        <v>#REF!</v>
      </c>
      <c r="AR149" s="19" t="e">
        <v>#REF!</v>
      </c>
      <c r="AS149" s="19" t="e">
        <v>#REF!</v>
      </c>
      <c r="AT149" s="19" t="e">
        <v>#REF!</v>
      </c>
      <c r="AU149" s="19" t="e">
        <v>#REF!</v>
      </c>
      <c r="AV149" s="19" t="e">
        <v>#REF!</v>
      </c>
      <c r="AW149" s="19" t="e">
        <v>#REF!</v>
      </c>
      <c r="AX149" s="19" t="e">
        <v>#REF!</v>
      </c>
      <c r="AY149" s="19" t="e">
        <v>#REF!</v>
      </c>
      <c r="AZ149" s="19" t="e">
        <v>#REF!</v>
      </c>
      <c r="BA149" s="19" t="e">
        <v>#REF!</v>
      </c>
    </row>
    <row r="150" spans="2:53">
      <c r="B150" t="s">
        <v>57</v>
      </c>
      <c r="C150" s="19" t="e">
        <v>#REF!</v>
      </c>
      <c r="D150" s="19" t="e">
        <v>#REF!</v>
      </c>
      <c r="E150" s="19" t="e">
        <v>#REF!</v>
      </c>
      <c r="F150" s="19" t="e">
        <v>#REF!</v>
      </c>
      <c r="G150" s="19" t="e">
        <v>#REF!</v>
      </c>
      <c r="H150" s="19" t="e">
        <v>#REF!</v>
      </c>
      <c r="I150" s="19" t="e">
        <v>#REF!</v>
      </c>
      <c r="J150" s="19" t="e">
        <v>#REF!</v>
      </c>
      <c r="K150" s="19" t="e">
        <v>#REF!</v>
      </c>
      <c r="L150" s="19" t="e">
        <v>#REF!</v>
      </c>
      <c r="M150" s="19" t="e">
        <v>#REF!</v>
      </c>
      <c r="N150" s="19" t="e">
        <v>#REF!</v>
      </c>
      <c r="O150" s="19" t="e">
        <v>#REF!</v>
      </c>
      <c r="P150" s="19" t="e">
        <v>#REF!</v>
      </c>
      <c r="Q150" s="19" t="e">
        <v>#REF!</v>
      </c>
      <c r="R150" s="19" t="e">
        <v>#REF!</v>
      </c>
      <c r="S150" s="19" t="e">
        <v>#REF!</v>
      </c>
      <c r="T150" s="19" t="e">
        <v>#REF!</v>
      </c>
      <c r="U150" s="19" t="e">
        <v>#REF!</v>
      </c>
      <c r="V150" s="19" t="e">
        <v>#REF!</v>
      </c>
      <c r="W150" s="19" t="e">
        <v>#REF!</v>
      </c>
      <c r="X150" s="19" t="e">
        <v>#REF!</v>
      </c>
      <c r="Y150" s="19" t="e">
        <v>#REF!</v>
      </c>
      <c r="Z150" s="19" t="e">
        <v>#REF!</v>
      </c>
      <c r="AA150" s="19" t="e">
        <v>#REF!</v>
      </c>
      <c r="AB150" s="19" t="e">
        <v>#REF!</v>
      </c>
      <c r="AC150" s="19" t="e">
        <v>#REF!</v>
      </c>
      <c r="AD150" s="19" t="e">
        <v>#REF!</v>
      </c>
      <c r="AE150" s="19" t="e">
        <v>#REF!</v>
      </c>
      <c r="AF150" s="19" t="e">
        <v>#REF!</v>
      </c>
      <c r="AG150" s="19" t="e">
        <v>#REF!</v>
      </c>
      <c r="AH150" s="19" t="e">
        <v>#REF!</v>
      </c>
      <c r="AI150" s="19" t="e">
        <v>#REF!</v>
      </c>
      <c r="AJ150" s="19" t="e">
        <v>#REF!</v>
      </c>
      <c r="AK150" s="19" t="e">
        <v>#REF!</v>
      </c>
      <c r="AL150" s="19" t="e">
        <v>#REF!</v>
      </c>
      <c r="AM150" s="19" t="e">
        <v>#REF!</v>
      </c>
      <c r="AN150" s="19" t="e">
        <v>#REF!</v>
      </c>
      <c r="AO150" s="19" t="e">
        <v>#REF!</v>
      </c>
      <c r="AP150" s="19" t="e">
        <v>#REF!</v>
      </c>
      <c r="AQ150" s="19" t="e">
        <v>#REF!</v>
      </c>
      <c r="AR150" s="19" t="e">
        <v>#REF!</v>
      </c>
      <c r="AS150" s="19" t="e">
        <v>#REF!</v>
      </c>
      <c r="AT150" s="19" t="e">
        <v>#REF!</v>
      </c>
      <c r="AU150" s="19" t="e">
        <v>#REF!</v>
      </c>
      <c r="AV150" s="19" t="e">
        <v>#REF!</v>
      </c>
      <c r="AW150" s="19" t="e">
        <v>#REF!</v>
      </c>
      <c r="AX150" s="19" t="e">
        <v>#REF!</v>
      </c>
      <c r="AY150" s="19" t="e">
        <v>#REF!</v>
      </c>
      <c r="AZ150" s="19" t="e">
        <v>#REF!</v>
      </c>
      <c r="BA150" s="19" t="e">
        <v>#REF!</v>
      </c>
    </row>
    <row r="151" spans="2:53">
      <c r="B151" t="s">
        <v>58</v>
      </c>
      <c r="C151" s="19" t="e">
        <v>#REF!</v>
      </c>
      <c r="D151" s="19" t="e">
        <v>#REF!</v>
      </c>
      <c r="E151" s="19" t="e">
        <v>#REF!</v>
      </c>
      <c r="F151" s="19" t="e">
        <v>#REF!</v>
      </c>
      <c r="G151" s="19" t="e">
        <v>#REF!</v>
      </c>
      <c r="H151" s="19" t="e">
        <v>#REF!</v>
      </c>
      <c r="I151" s="19" t="e">
        <v>#REF!</v>
      </c>
      <c r="J151" s="19" t="e">
        <v>#REF!</v>
      </c>
      <c r="K151" s="19" t="e">
        <v>#REF!</v>
      </c>
      <c r="L151" s="19" t="e">
        <v>#REF!</v>
      </c>
      <c r="M151" s="19" t="e">
        <v>#REF!</v>
      </c>
      <c r="N151" s="19" t="e">
        <v>#REF!</v>
      </c>
      <c r="O151" s="19" t="e">
        <v>#REF!</v>
      </c>
      <c r="P151" s="19" t="e">
        <v>#REF!</v>
      </c>
      <c r="Q151" s="19" t="e">
        <v>#REF!</v>
      </c>
      <c r="R151" s="19" t="e">
        <v>#REF!</v>
      </c>
      <c r="S151" s="19" t="e">
        <v>#REF!</v>
      </c>
      <c r="T151" s="19" t="e">
        <v>#REF!</v>
      </c>
      <c r="U151" s="19" t="e">
        <v>#REF!</v>
      </c>
      <c r="V151" s="19" t="e">
        <v>#REF!</v>
      </c>
      <c r="W151" s="19" t="e">
        <v>#REF!</v>
      </c>
      <c r="X151" s="19" t="e">
        <v>#REF!</v>
      </c>
      <c r="Y151" s="19" t="e">
        <v>#REF!</v>
      </c>
      <c r="Z151" s="19" t="e">
        <v>#REF!</v>
      </c>
      <c r="AA151" s="19" t="e">
        <v>#REF!</v>
      </c>
      <c r="AB151" s="19" t="e">
        <v>#REF!</v>
      </c>
      <c r="AC151" s="19" t="e">
        <v>#REF!</v>
      </c>
      <c r="AD151" s="19" t="e">
        <v>#REF!</v>
      </c>
      <c r="AE151" s="19" t="e">
        <v>#REF!</v>
      </c>
      <c r="AF151" s="19" t="e">
        <v>#REF!</v>
      </c>
      <c r="AG151" s="19" t="e">
        <v>#REF!</v>
      </c>
      <c r="AH151" s="19" t="e">
        <v>#REF!</v>
      </c>
      <c r="AI151" s="19" t="e">
        <v>#REF!</v>
      </c>
      <c r="AJ151" s="19" t="e">
        <v>#REF!</v>
      </c>
      <c r="AK151" s="19" t="e">
        <v>#REF!</v>
      </c>
      <c r="AL151" s="19" t="e">
        <v>#REF!</v>
      </c>
      <c r="AM151" s="19" t="e">
        <v>#REF!</v>
      </c>
      <c r="AN151" s="19" t="e">
        <v>#REF!</v>
      </c>
      <c r="AO151" s="19" t="e">
        <v>#REF!</v>
      </c>
      <c r="AP151" s="19" t="e">
        <v>#REF!</v>
      </c>
      <c r="AQ151" s="19" t="e">
        <v>#REF!</v>
      </c>
      <c r="AR151" s="19" t="e">
        <v>#REF!</v>
      </c>
      <c r="AS151" s="19" t="e">
        <v>#REF!</v>
      </c>
      <c r="AT151" s="19" t="e">
        <v>#REF!</v>
      </c>
      <c r="AU151" s="19" t="e">
        <v>#REF!</v>
      </c>
      <c r="AV151" s="19" t="e">
        <v>#REF!</v>
      </c>
      <c r="AW151" s="19" t="e">
        <v>#REF!</v>
      </c>
      <c r="AX151" s="19" t="e">
        <v>#REF!</v>
      </c>
      <c r="AY151" s="19" t="e">
        <v>#REF!</v>
      </c>
      <c r="AZ151" s="19" t="e">
        <v>#REF!</v>
      </c>
      <c r="BA151" s="19" t="e">
        <v>#REF!</v>
      </c>
    </row>
    <row r="152" spans="2:53">
      <c r="B152" t="s">
        <v>59</v>
      </c>
      <c r="C152" s="19" t="e">
        <v>#REF!</v>
      </c>
      <c r="D152" s="19" t="e">
        <v>#REF!</v>
      </c>
      <c r="E152" s="19" t="e">
        <v>#REF!</v>
      </c>
      <c r="F152" s="19" t="e">
        <v>#REF!</v>
      </c>
      <c r="G152" s="19" t="e">
        <v>#REF!</v>
      </c>
      <c r="H152" s="19" t="e">
        <v>#REF!</v>
      </c>
      <c r="I152" s="19" t="e">
        <v>#REF!</v>
      </c>
      <c r="J152" s="19" t="e">
        <v>#REF!</v>
      </c>
      <c r="K152" s="19" t="e">
        <v>#REF!</v>
      </c>
      <c r="L152" s="19" t="e">
        <v>#REF!</v>
      </c>
      <c r="M152" s="19" t="e">
        <v>#REF!</v>
      </c>
      <c r="N152" s="19" t="e">
        <v>#REF!</v>
      </c>
      <c r="O152" s="19" t="e">
        <v>#REF!</v>
      </c>
      <c r="P152" s="19" t="e">
        <v>#REF!</v>
      </c>
      <c r="Q152" s="19" t="e">
        <v>#REF!</v>
      </c>
      <c r="R152" s="19" t="e">
        <v>#REF!</v>
      </c>
      <c r="S152" s="19" t="e">
        <v>#REF!</v>
      </c>
      <c r="T152" s="19" t="e">
        <v>#REF!</v>
      </c>
      <c r="U152" s="19" t="e">
        <v>#REF!</v>
      </c>
      <c r="V152" s="19" t="e">
        <v>#REF!</v>
      </c>
      <c r="W152" s="19" t="e">
        <v>#REF!</v>
      </c>
      <c r="X152" s="19" t="e">
        <v>#REF!</v>
      </c>
      <c r="Y152" s="19" t="e">
        <v>#REF!</v>
      </c>
      <c r="Z152" s="19" t="e">
        <v>#REF!</v>
      </c>
      <c r="AA152" s="19" t="e">
        <v>#REF!</v>
      </c>
      <c r="AB152" s="19" t="e">
        <v>#REF!</v>
      </c>
      <c r="AC152" s="19" t="e">
        <v>#REF!</v>
      </c>
      <c r="AD152" s="19" t="e">
        <v>#REF!</v>
      </c>
      <c r="AE152" s="19" t="e">
        <v>#REF!</v>
      </c>
      <c r="AF152" s="19" t="e">
        <v>#REF!</v>
      </c>
      <c r="AG152" s="19" t="e">
        <v>#REF!</v>
      </c>
      <c r="AH152" s="19" t="e">
        <v>#REF!</v>
      </c>
      <c r="AI152" s="19" t="e">
        <v>#REF!</v>
      </c>
      <c r="AJ152" s="19" t="e">
        <v>#REF!</v>
      </c>
      <c r="AK152" s="19" t="e">
        <v>#REF!</v>
      </c>
      <c r="AL152" s="19" t="e">
        <v>#REF!</v>
      </c>
      <c r="AM152" s="19" t="e">
        <v>#REF!</v>
      </c>
      <c r="AN152" s="19" t="e">
        <v>#REF!</v>
      </c>
      <c r="AO152" s="19" t="e">
        <v>#REF!</v>
      </c>
      <c r="AP152" s="19" t="e">
        <v>#REF!</v>
      </c>
      <c r="AQ152" s="19" t="e">
        <v>#REF!</v>
      </c>
      <c r="AR152" s="19" t="e">
        <v>#REF!</v>
      </c>
      <c r="AS152" s="19" t="e">
        <v>#REF!</v>
      </c>
      <c r="AT152" s="19" t="e">
        <v>#REF!</v>
      </c>
      <c r="AU152" s="19" t="e">
        <v>#REF!</v>
      </c>
      <c r="AV152" s="19" t="e">
        <v>#REF!</v>
      </c>
      <c r="AW152" s="19" t="e">
        <v>#REF!</v>
      </c>
      <c r="AX152" s="19" t="e">
        <v>#REF!</v>
      </c>
      <c r="AY152" s="19" t="e">
        <v>#REF!</v>
      </c>
      <c r="AZ152" s="19" t="e">
        <v>#REF!</v>
      </c>
      <c r="BA152" s="19" t="e">
        <v>#REF!</v>
      </c>
    </row>
    <row r="153" spans="2:53">
      <c r="B153" t="s">
        <v>60</v>
      </c>
      <c r="C153" s="19" t="e">
        <v>#REF!</v>
      </c>
      <c r="D153" s="19" t="e">
        <v>#REF!</v>
      </c>
      <c r="E153" s="19" t="e">
        <v>#REF!</v>
      </c>
      <c r="F153" s="19" t="e">
        <v>#REF!</v>
      </c>
      <c r="G153" s="19" t="e">
        <v>#REF!</v>
      </c>
      <c r="H153" s="19" t="e">
        <v>#REF!</v>
      </c>
      <c r="I153" s="19" t="e">
        <v>#REF!</v>
      </c>
      <c r="J153" s="19" t="e">
        <v>#REF!</v>
      </c>
      <c r="K153" s="19" t="e">
        <v>#REF!</v>
      </c>
      <c r="L153" s="19" t="e">
        <v>#REF!</v>
      </c>
      <c r="M153" s="19" t="e">
        <v>#REF!</v>
      </c>
      <c r="N153" s="19" t="e">
        <v>#REF!</v>
      </c>
      <c r="O153" s="19" t="e">
        <v>#REF!</v>
      </c>
      <c r="P153" s="19" t="e">
        <v>#REF!</v>
      </c>
      <c r="Q153" s="19" t="e">
        <v>#REF!</v>
      </c>
      <c r="R153" s="19" t="e">
        <v>#REF!</v>
      </c>
      <c r="S153" s="19" t="e">
        <v>#REF!</v>
      </c>
      <c r="T153" s="19" t="e">
        <v>#REF!</v>
      </c>
      <c r="U153" s="19" t="e">
        <v>#REF!</v>
      </c>
      <c r="V153" s="19" t="e">
        <v>#REF!</v>
      </c>
      <c r="W153" s="19" t="e">
        <v>#REF!</v>
      </c>
      <c r="X153" s="19" t="e">
        <v>#REF!</v>
      </c>
      <c r="Y153" s="19" t="e">
        <v>#REF!</v>
      </c>
      <c r="Z153" s="19" t="e">
        <v>#REF!</v>
      </c>
      <c r="AA153" s="19" t="e">
        <v>#REF!</v>
      </c>
      <c r="AB153" s="19" t="e">
        <v>#REF!</v>
      </c>
      <c r="AC153" s="19" t="e">
        <v>#REF!</v>
      </c>
      <c r="AD153" s="19" t="e">
        <v>#REF!</v>
      </c>
      <c r="AE153" s="19" t="e">
        <v>#REF!</v>
      </c>
      <c r="AF153" s="19" t="e">
        <v>#REF!</v>
      </c>
      <c r="AG153" s="19" t="e">
        <v>#REF!</v>
      </c>
      <c r="AH153" s="19" t="e">
        <v>#REF!</v>
      </c>
      <c r="AI153" s="19" t="e">
        <v>#REF!</v>
      </c>
      <c r="AJ153" s="19" t="e">
        <v>#REF!</v>
      </c>
      <c r="AK153" s="19" t="e">
        <v>#REF!</v>
      </c>
      <c r="AL153" s="19" t="e">
        <v>#REF!</v>
      </c>
      <c r="AM153" s="19" t="e">
        <v>#REF!</v>
      </c>
      <c r="AN153" s="19" t="e">
        <v>#REF!</v>
      </c>
      <c r="AO153" s="19" t="e">
        <v>#REF!</v>
      </c>
      <c r="AP153" s="19" t="e">
        <v>#REF!</v>
      </c>
      <c r="AQ153" s="19" t="e">
        <v>#REF!</v>
      </c>
      <c r="AR153" s="19" t="e">
        <v>#REF!</v>
      </c>
      <c r="AS153" s="19" t="e">
        <v>#REF!</v>
      </c>
      <c r="AT153" s="19" t="e">
        <v>#REF!</v>
      </c>
      <c r="AU153" s="19" t="e">
        <v>#REF!</v>
      </c>
      <c r="AV153" s="19" t="e">
        <v>#REF!</v>
      </c>
      <c r="AW153" s="19" t="e">
        <v>#REF!</v>
      </c>
      <c r="AX153" s="19" t="e">
        <v>#REF!</v>
      </c>
      <c r="AY153" s="19" t="e">
        <v>#REF!</v>
      </c>
      <c r="AZ153" s="19" t="e">
        <v>#REF!</v>
      </c>
      <c r="BA153" s="19" t="e">
        <v>#REF!</v>
      </c>
    </row>
    <row r="154" spans="2:53">
      <c r="B154" t="s">
        <v>61</v>
      </c>
      <c r="C154" s="19" t="e">
        <v>#REF!</v>
      </c>
      <c r="D154" s="19" t="e">
        <v>#REF!</v>
      </c>
      <c r="E154" s="19" t="e">
        <v>#REF!</v>
      </c>
      <c r="F154" s="19" t="e">
        <v>#REF!</v>
      </c>
      <c r="G154" s="19" t="e">
        <v>#REF!</v>
      </c>
      <c r="H154" s="19" t="e">
        <v>#REF!</v>
      </c>
      <c r="I154" s="19" t="e">
        <v>#REF!</v>
      </c>
      <c r="J154" s="19" t="e">
        <v>#REF!</v>
      </c>
      <c r="K154" s="19" t="e">
        <v>#REF!</v>
      </c>
      <c r="L154" s="19" t="e">
        <v>#REF!</v>
      </c>
      <c r="M154" s="19" t="e">
        <v>#REF!</v>
      </c>
      <c r="N154" s="19" t="e">
        <v>#REF!</v>
      </c>
      <c r="O154" s="19" t="e">
        <v>#REF!</v>
      </c>
      <c r="P154" s="19" t="e">
        <v>#REF!</v>
      </c>
      <c r="Q154" s="19" t="e">
        <v>#REF!</v>
      </c>
      <c r="R154" s="19" t="e">
        <v>#REF!</v>
      </c>
      <c r="S154" s="19" t="e">
        <v>#REF!</v>
      </c>
      <c r="T154" s="19" t="e">
        <v>#REF!</v>
      </c>
      <c r="U154" s="19" t="e">
        <v>#REF!</v>
      </c>
      <c r="V154" s="19" t="e">
        <v>#REF!</v>
      </c>
      <c r="W154" s="19" t="e">
        <v>#REF!</v>
      </c>
      <c r="X154" s="19" t="e">
        <v>#REF!</v>
      </c>
      <c r="Y154" s="19" t="e">
        <v>#REF!</v>
      </c>
      <c r="Z154" s="19" t="e">
        <v>#REF!</v>
      </c>
      <c r="AA154" s="19" t="e">
        <v>#REF!</v>
      </c>
      <c r="AB154" s="19" t="e">
        <v>#REF!</v>
      </c>
      <c r="AC154" s="19" t="e">
        <v>#REF!</v>
      </c>
      <c r="AD154" s="19" t="e">
        <v>#REF!</v>
      </c>
      <c r="AE154" s="19" t="e">
        <v>#REF!</v>
      </c>
      <c r="AF154" s="19" t="e">
        <v>#REF!</v>
      </c>
      <c r="AG154" s="19" t="e">
        <v>#REF!</v>
      </c>
      <c r="AH154" s="19" t="e">
        <v>#REF!</v>
      </c>
      <c r="AI154" s="19" t="e">
        <v>#REF!</v>
      </c>
      <c r="AJ154" s="19" t="e">
        <v>#REF!</v>
      </c>
      <c r="AK154" s="19" t="e">
        <v>#REF!</v>
      </c>
      <c r="AL154" s="19" t="e">
        <v>#REF!</v>
      </c>
      <c r="AM154" s="19" t="e">
        <v>#REF!</v>
      </c>
      <c r="AN154" s="19" t="e">
        <v>#REF!</v>
      </c>
      <c r="AO154" s="19" t="e">
        <v>#REF!</v>
      </c>
      <c r="AP154" s="19" t="e">
        <v>#REF!</v>
      </c>
      <c r="AQ154" s="19" t="e">
        <v>#REF!</v>
      </c>
      <c r="AR154" s="19" t="e">
        <v>#REF!</v>
      </c>
      <c r="AS154" s="19" t="e">
        <v>#REF!</v>
      </c>
      <c r="AT154" s="19" t="e">
        <v>#REF!</v>
      </c>
      <c r="AU154" s="19" t="e">
        <v>#REF!</v>
      </c>
      <c r="AV154" s="19" t="e">
        <v>#REF!</v>
      </c>
      <c r="AW154" s="19" t="e">
        <v>#REF!</v>
      </c>
      <c r="AX154" s="19" t="e">
        <v>#REF!</v>
      </c>
      <c r="AY154" s="19" t="e">
        <v>#REF!</v>
      </c>
      <c r="AZ154" s="19" t="e">
        <v>#REF!</v>
      </c>
      <c r="BA154" s="19" t="e">
        <v>#REF!</v>
      </c>
    </row>
    <row r="155" spans="2:53">
      <c r="B155" t="s">
        <v>62</v>
      </c>
      <c r="C155" s="19" t="e">
        <v>#REF!</v>
      </c>
      <c r="D155" s="19" t="e">
        <v>#REF!</v>
      </c>
      <c r="E155" s="19" t="e">
        <v>#REF!</v>
      </c>
      <c r="F155" s="19" t="e">
        <v>#REF!</v>
      </c>
      <c r="G155" s="19" t="e">
        <v>#REF!</v>
      </c>
      <c r="H155" s="19" t="e">
        <v>#REF!</v>
      </c>
      <c r="I155" s="19" t="e">
        <v>#REF!</v>
      </c>
      <c r="J155" s="19" t="e">
        <v>#REF!</v>
      </c>
      <c r="K155" s="19" t="e">
        <v>#REF!</v>
      </c>
      <c r="L155" s="19" t="e">
        <v>#REF!</v>
      </c>
      <c r="M155" s="19" t="e">
        <v>#REF!</v>
      </c>
      <c r="N155" s="19" t="e">
        <v>#REF!</v>
      </c>
      <c r="O155" s="19" t="e">
        <v>#REF!</v>
      </c>
      <c r="P155" s="19" t="e">
        <v>#REF!</v>
      </c>
      <c r="Q155" s="19" t="e">
        <v>#REF!</v>
      </c>
      <c r="R155" s="19" t="e">
        <v>#REF!</v>
      </c>
      <c r="S155" s="19" t="e">
        <v>#REF!</v>
      </c>
      <c r="T155" s="19" t="e">
        <v>#REF!</v>
      </c>
      <c r="U155" s="19" t="e">
        <v>#REF!</v>
      </c>
      <c r="V155" s="19" t="e">
        <v>#REF!</v>
      </c>
      <c r="W155" s="19" t="e">
        <v>#REF!</v>
      </c>
      <c r="X155" s="19" t="e">
        <v>#REF!</v>
      </c>
      <c r="Y155" s="19" t="e">
        <v>#REF!</v>
      </c>
      <c r="Z155" s="19" t="e">
        <v>#REF!</v>
      </c>
      <c r="AA155" s="19" t="e">
        <v>#REF!</v>
      </c>
      <c r="AB155" s="19" t="e">
        <v>#REF!</v>
      </c>
      <c r="AC155" s="19" t="e">
        <v>#REF!</v>
      </c>
      <c r="AD155" s="19" t="e">
        <v>#REF!</v>
      </c>
      <c r="AE155" s="19" t="e">
        <v>#REF!</v>
      </c>
      <c r="AF155" s="19" t="e">
        <v>#REF!</v>
      </c>
      <c r="AG155" s="19" t="e">
        <v>#REF!</v>
      </c>
      <c r="AH155" s="19" t="e">
        <v>#REF!</v>
      </c>
      <c r="AI155" s="19" t="e">
        <v>#REF!</v>
      </c>
      <c r="AJ155" s="19" t="e">
        <v>#REF!</v>
      </c>
      <c r="AK155" s="19" t="e">
        <v>#REF!</v>
      </c>
      <c r="AL155" s="19" t="e">
        <v>#REF!</v>
      </c>
      <c r="AM155" s="19" t="e">
        <v>#REF!</v>
      </c>
      <c r="AN155" s="19" t="e">
        <v>#REF!</v>
      </c>
      <c r="AO155" s="19" t="e">
        <v>#REF!</v>
      </c>
      <c r="AP155" s="19" t="e">
        <v>#REF!</v>
      </c>
      <c r="AQ155" s="19" t="e">
        <v>#REF!</v>
      </c>
      <c r="AR155" s="19" t="e">
        <v>#REF!</v>
      </c>
      <c r="AS155" s="19" t="e">
        <v>#REF!</v>
      </c>
      <c r="AT155" s="19" t="e">
        <v>#REF!</v>
      </c>
      <c r="AU155" s="19" t="e">
        <v>#REF!</v>
      </c>
      <c r="AV155" s="19" t="e">
        <v>#REF!</v>
      </c>
      <c r="AW155" s="19" t="e">
        <v>#REF!</v>
      </c>
      <c r="AX155" s="19" t="e">
        <v>#REF!</v>
      </c>
      <c r="AY155" s="19" t="e">
        <v>#REF!</v>
      </c>
      <c r="AZ155" s="19" t="e">
        <v>#REF!</v>
      </c>
      <c r="BA155" s="19" t="e">
        <v>#REF!</v>
      </c>
    </row>
    <row r="156" spans="2:53">
      <c r="B156" t="s">
        <v>63</v>
      </c>
      <c r="C156" s="19" t="e">
        <v>#REF!</v>
      </c>
      <c r="D156" s="19" t="e">
        <v>#REF!</v>
      </c>
      <c r="E156" s="19" t="e">
        <v>#REF!</v>
      </c>
      <c r="F156" s="19" t="e">
        <v>#REF!</v>
      </c>
      <c r="G156" s="19" t="e">
        <v>#REF!</v>
      </c>
      <c r="H156" s="19" t="e">
        <v>#REF!</v>
      </c>
      <c r="I156" s="19" t="e">
        <v>#REF!</v>
      </c>
      <c r="J156" s="19" t="e">
        <v>#REF!</v>
      </c>
      <c r="K156" s="19" t="e">
        <v>#REF!</v>
      </c>
      <c r="L156" s="19" t="e">
        <v>#REF!</v>
      </c>
      <c r="M156" s="19" t="e">
        <v>#REF!</v>
      </c>
      <c r="N156" s="19" t="e">
        <v>#REF!</v>
      </c>
      <c r="O156" s="19" t="e">
        <v>#REF!</v>
      </c>
      <c r="P156" s="19" t="e">
        <v>#REF!</v>
      </c>
      <c r="Q156" s="19" t="e">
        <v>#REF!</v>
      </c>
      <c r="R156" s="19" t="e">
        <v>#REF!</v>
      </c>
      <c r="S156" s="19" t="e">
        <v>#REF!</v>
      </c>
      <c r="T156" s="19" t="e">
        <v>#REF!</v>
      </c>
      <c r="U156" s="19" t="e">
        <v>#REF!</v>
      </c>
      <c r="V156" s="19" t="e">
        <v>#REF!</v>
      </c>
      <c r="W156" s="19" t="e">
        <v>#REF!</v>
      </c>
      <c r="X156" s="19" t="e">
        <v>#REF!</v>
      </c>
      <c r="Y156" s="19" t="e">
        <v>#REF!</v>
      </c>
      <c r="Z156" s="19" t="e">
        <v>#REF!</v>
      </c>
      <c r="AA156" s="19" t="e">
        <v>#REF!</v>
      </c>
      <c r="AB156" s="19" t="e">
        <v>#REF!</v>
      </c>
      <c r="AC156" s="19" t="e">
        <v>#REF!</v>
      </c>
      <c r="AD156" s="19" t="e">
        <v>#REF!</v>
      </c>
      <c r="AE156" s="19" t="e">
        <v>#REF!</v>
      </c>
      <c r="AF156" s="19" t="e">
        <v>#REF!</v>
      </c>
      <c r="AG156" s="19" t="e">
        <v>#REF!</v>
      </c>
      <c r="AH156" s="19" t="e">
        <v>#REF!</v>
      </c>
      <c r="AI156" s="19" t="e">
        <v>#REF!</v>
      </c>
      <c r="AJ156" s="19" t="e">
        <v>#REF!</v>
      </c>
      <c r="AK156" s="19" t="e">
        <v>#REF!</v>
      </c>
      <c r="AL156" s="19" t="e">
        <v>#REF!</v>
      </c>
      <c r="AM156" s="19" t="e">
        <v>#REF!</v>
      </c>
      <c r="AN156" s="19" t="e">
        <v>#REF!</v>
      </c>
      <c r="AO156" s="19" t="e">
        <v>#REF!</v>
      </c>
      <c r="AP156" s="19" t="e">
        <v>#REF!</v>
      </c>
      <c r="AQ156" s="19" t="e">
        <v>#REF!</v>
      </c>
      <c r="AR156" s="19" t="e">
        <v>#REF!</v>
      </c>
      <c r="AS156" s="19" t="e">
        <v>#REF!</v>
      </c>
      <c r="AT156" s="19" t="e">
        <v>#REF!</v>
      </c>
      <c r="AU156" s="19" t="e">
        <v>#REF!</v>
      </c>
      <c r="AV156" s="19" t="e">
        <v>#REF!</v>
      </c>
      <c r="AW156" s="19" t="e">
        <v>#REF!</v>
      </c>
      <c r="AX156" s="19" t="e">
        <v>#REF!</v>
      </c>
      <c r="AY156" s="19" t="e">
        <v>#REF!</v>
      </c>
      <c r="AZ156" s="19" t="e">
        <v>#REF!</v>
      </c>
      <c r="BA156" s="19" t="e">
        <v>#REF!</v>
      </c>
    </row>
    <row r="157" spans="2:53">
      <c r="B157" t="s">
        <v>64</v>
      </c>
      <c r="C157" s="19" t="e">
        <v>#REF!</v>
      </c>
      <c r="D157" s="19" t="e">
        <v>#REF!</v>
      </c>
      <c r="E157" s="19" t="e">
        <v>#REF!</v>
      </c>
      <c r="F157" s="19" t="e">
        <v>#REF!</v>
      </c>
      <c r="G157" s="19" t="e">
        <v>#REF!</v>
      </c>
      <c r="H157" s="19" t="e">
        <v>#REF!</v>
      </c>
      <c r="I157" s="19" t="e">
        <v>#REF!</v>
      </c>
      <c r="J157" s="19" t="e">
        <v>#REF!</v>
      </c>
      <c r="K157" s="19" t="e">
        <v>#REF!</v>
      </c>
      <c r="L157" s="19" t="e">
        <v>#REF!</v>
      </c>
      <c r="M157" s="19" t="e">
        <v>#REF!</v>
      </c>
      <c r="N157" s="19" t="e">
        <v>#REF!</v>
      </c>
      <c r="O157" s="19" t="e">
        <v>#REF!</v>
      </c>
      <c r="P157" s="19" t="e">
        <v>#REF!</v>
      </c>
      <c r="Q157" s="19" t="e">
        <v>#REF!</v>
      </c>
      <c r="R157" s="19" t="e">
        <v>#REF!</v>
      </c>
      <c r="S157" s="19" t="e">
        <v>#REF!</v>
      </c>
      <c r="T157" s="19" t="e">
        <v>#REF!</v>
      </c>
      <c r="U157" s="19" t="e">
        <v>#REF!</v>
      </c>
      <c r="V157" s="19" t="e">
        <v>#REF!</v>
      </c>
      <c r="W157" s="19" t="e">
        <v>#REF!</v>
      </c>
      <c r="X157" s="19" t="e">
        <v>#REF!</v>
      </c>
      <c r="Y157" s="19" t="e">
        <v>#REF!</v>
      </c>
      <c r="Z157" s="19" t="e">
        <v>#REF!</v>
      </c>
      <c r="AA157" s="19" t="e">
        <v>#REF!</v>
      </c>
      <c r="AB157" s="19" t="e">
        <v>#REF!</v>
      </c>
      <c r="AC157" s="19" t="e">
        <v>#REF!</v>
      </c>
      <c r="AD157" s="19" t="e">
        <v>#REF!</v>
      </c>
      <c r="AE157" s="19" t="e">
        <v>#REF!</v>
      </c>
      <c r="AF157" s="19" t="e">
        <v>#REF!</v>
      </c>
      <c r="AG157" s="19" t="e">
        <v>#REF!</v>
      </c>
      <c r="AH157" s="19" t="e">
        <v>#REF!</v>
      </c>
      <c r="AI157" s="19" t="e">
        <v>#REF!</v>
      </c>
      <c r="AJ157" s="19" t="e">
        <v>#REF!</v>
      </c>
      <c r="AK157" s="19" t="e">
        <v>#REF!</v>
      </c>
      <c r="AL157" s="19" t="e">
        <v>#REF!</v>
      </c>
      <c r="AM157" s="19" t="e">
        <v>#REF!</v>
      </c>
      <c r="AN157" s="19" t="e">
        <v>#REF!</v>
      </c>
      <c r="AO157" s="19" t="e">
        <v>#REF!</v>
      </c>
      <c r="AP157" s="19" t="e">
        <v>#REF!</v>
      </c>
      <c r="AQ157" s="19" t="e">
        <v>#REF!</v>
      </c>
      <c r="AR157" s="19" t="e">
        <v>#REF!</v>
      </c>
      <c r="AS157" s="19" t="e">
        <v>#REF!</v>
      </c>
      <c r="AT157" s="19" t="e">
        <v>#REF!</v>
      </c>
      <c r="AU157" s="19" t="e">
        <v>#REF!</v>
      </c>
      <c r="AV157" s="19" t="e">
        <v>#REF!</v>
      </c>
      <c r="AW157" s="19" t="e">
        <v>#REF!</v>
      </c>
      <c r="AX157" s="19" t="e">
        <v>#REF!</v>
      </c>
      <c r="AY157" s="19" t="e">
        <v>#REF!</v>
      </c>
      <c r="AZ157" s="19" t="e">
        <v>#REF!</v>
      </c>
      <c r="BA157" s="19" t="e">
        <v>#REF!</v>
      </c>
    </row>
    <row r="158" spans="2:53">
      <c r="B158" t="s">
        <v>65</v>
      </c>
      <c r="C158" s="19" t="e">
        <v>#REF!</v>
      </c>
      <c r="D158" s="19" t="e">
        <v>#REF!</v>
      </c>
      <c r="E158" s="19" t="e">
        <v>#REF!</v>
      </c>
      <c r="F158" s="19" t="e">
        <v>#REF!</v>
      </c>
      <c r="G158" s="19" t="e">
        <v>#REF!</v>
      </c>
      <c r="H158" s="19" t="e">
        <v>#REF!</v>
      </c>
      <c r="I158" s="19" t="e">
        <v>#REF!</v>
      </c>
      <c r="J158" s="19" t="e">
        <v>#REF!</v>
      </c>
      <c r="K158" s="19" t="e">
        <v>#REF!</v>
      </c>
      <c r="L158" s="19" t="e">
        <v>#REF!</v>
      </c>
      <c r="M158" s="19" t="e">
        <v>#REF!</v>
      </c>
      <c r="N158" s="19" t="e">
        <v>#REF!</v>
      </c>
      <c r="O158" s="19" t="e">
        <v>#REF!</v>
      </c>
      <c r="P158" s="19" t="e">
        <v>#REF!</v>
      </c>
      <c r="Q158" s="19" t="e">
        <v>#REF!</v>
      </c>
      <c r="R158" s="19" t="e">
        <v>#REF!</v>
      </c>
      <c r="S158" s="19" t="e">
        <v>#REF!</v>
      </c>
      <c r="T158" s="19" t="e">
        <v>#REF!</v>
      </c>
      <c r="U158" s="19" t="e">
        <v>#REF!</v>
      </c>
      <c r="V158" s="19" t="e">
        <v>#REF!</v>
      </c>
      <c r="W158" s="19" t="e">
        <v>#REF!</v>
      </c>
      <c r="X158" s="19" t="e">
        <v>#REF!</v>
      </c>
      <c r="Y158" s="19" t="e">
        <v>#REF!</v>
      </c>
      <c r="Z158" s="19" t="e">
        <v>#REF!</v>
      </c>
      <c r="AA158" s="19" t="e">
        <v>#REF!</v>
      </c>
      <c r="AB158" s="19" t="e">
        <v>#REF!</v>
      </c>
      <c r="AC158" s="19" t="e">
        <v>#REF!</v>
      </c>
      <c r="AD158" s="19" t="e">
        <v>#REF!</v>
      </c>
      <c r="AE158" s="19" t="e">
        <v>#REF!</v>
      </c>
      <c r="AF158" s="19" t="e">
        <v>#REF!</v>
      </c>
      <c r="AG158" s="19" t="e">
        <v>#REF!</v>
      </c>
      <c r="AH158" s="19" t="e">
        <v>#REF!</v>
      </c>
      <c r="AI158" s="19" t="e">
        <v>#REF!</v>
      </c>
      <c r="AJ158" s="19" t="e">
        <v>#REF!</v>
      </c>
      <c r="AK158" s="19" t="e">
        <v>#REF!</v>
      </c>
      <c r="AL158" s="19" t="e">
        <v>#REF!</v>
      </c>
      <c r="AM158" s="19" t="e">
        <v>#REF!</v>
      </c>
      <c r="AN158" s="19" t="e">
        <v>#REF!</v>
      </c>
      <c r="AO158" s="19" t="e">
        <v>#REF!</v>
      </c>
      <c r="AP158" s="19" t="e">
        <v>#REF!</v>
      </c>
      <c r="AQ158" s="19" t="e">
        <v>#REF!</v>
      </c>
      <c r="AR158" s="19" t="e">
        <v>#REF!</v>
      </c>
      <c r="AS158" s="19" t="e">
        <v>#REF!</v>
      </c>
      <c r="AT158" s="19" t="e">
        <v>#REF!</v>
      </c>
      <c r="AU158" s="19" t="e">
        <v>#REF!</v>
      </c>
      <c r="AV158" s="19" t="e">
        <v>#REF!</v>
      </c>
      <c r="AW158" s="19" t="e">
        <v>#REF!</v>
      </c>
      <c r="AX158" s="19" t="e">
        <v>#REF!</v>
      </c>
      <c r="AY158" s="19" t="e">
        <v>#REF!</v>
      </c>
      <c r="AZ158" s="19" t="e">
        <v>#REF!</v>
      </c>
      <c r="BA158" s="19" t="e">
        <v>#REF!</v>
      </c>
    </row>
    <row r="159" spans="2:53">
      <c r="B159" t="s">
        <v>76</v>
      </c>
      <c r="C159" s="19" t="e">
        <v>#REF!</v>
      </c>
      <c r="D159" s="19" t="e">
        <v>#REF!</v>
      </c>
      <c r="E159" s="19" t="e">
        <v>#REF!</v>
      </c>
      <c r="F159" s="19" t="e">
        <v>#REF!</v>
      </c>
      <c r="G159" s="19" t="e">
        <v>#REF!</v>
      </c>
      <c r="H159" s="19" t="e">
        <v>#REF!</v>
      </c>
      <c r="I159" s="19" t="e">
        <v>#REF!</v>
      </c>
      <c r="J159" s="19" t="e">
        <v>#REF!</v>
      </c>
      <c r="K159" s="19" t="e">
        <v>#REF!</v>
      </c>
      <c r="L159" s="19" t="e">
        <v>#REF!</v>
      </c>
      <c r="M159" s="19" t="e">
        <v>#REF!</v>
      </c>
      <c r="N159" s="19" t="e">
        <v>#REF!</v>
      </c>
      <c r="O159" s="19" t="e">
        <v>#REF!</v>
      </c>
      <c r="P159" s="19" t="e">
        <v>#REF!</v>
      </c>
      <c r="Q159" s="19" t="e">
        <v>#REF!</v>
      </c>
      <c r="R159" s="19" t="e">
        <v>#REF!</v>
      </c>
      <c r="S159" s="19" t="e">
        <v>#REF!</v>
      </c>
      <c r="T159" s="19" t="e">
        <v>#REF!</v>
      </c>
      <c r="U159" s="19" t="e">
        <v>#REF!</v>
      </c>
      <c r="V159" s="19" t="e">
        <v>#REF!</v>
      </c>
      <c r="W159" s="19" t="e">
        <v>#REF!</v>
      </c>
      <c r="X159" s="19" t="e">
        <v>#REF!</v>
      </c>
      <c r="Y159" s="19" t="e">
        <v>#REF!</v>
      </c>
      <c r="Z159" s="19" t="e">
        <v>#REF!</v>
      </c>
      <c r="AA159" s="19" t="e">
        <v>#REF!</v>
      </c>
      <c r="AB159" s="19" t="e">
        <v>#REF!</v>
      </c>
      <c r="AC159" s="19" t="e">
        <v>#REF!</v>
      </c>
      <c r="AD159" s="19" t="e">
        <v>#REF!</v>
      </c>
      <c r="AE159" s="19" t="e">
        <v>#REF!</v>
      </c>
      <c r="AF159" s="19" t="e">
        <v>#REF!</v>
      </c>
      <c r="AG159" s="19" t="e">
        <v>#REF!</v>
      </c>
      <c r="AH159" s="19" t="e">
        <v>#REF!</v>
      </c>
      <c r="AI159" s="19" t="e">
        <v>#REF!</v>
      </c>
      <c r="AJ159" s="19" t="e">
        <v>#REF!</v>
      </c>
      <c r="AK159" s="19" t="e">
        <v>#REF!</v>
      </c>
      <c r="AL159" s="19" t="e">
        <v>#REF!</v>
      </c>
      <c r="AM159" s="19" t="e">
        <v>#REF!</v>
      </c>
      <c r="AN159" s="19" t="e">
        <v>#REF!</v>
      </c>
      <c r="AO159" s="19" t="e">
        <v>#REF!</v>
      </c>
      <c r="AP159" s="19" t="e">
        <v>#REF!</v>
      </c>
      <c r="AQ159" s="19" t="e">
        <v>#REF!</v>
      </c>
      <c r="AR159" s="19" t="e">
        <v>#REF!</v>
      </c>
      <c r="AS159" s="19" t="e">
        <v>#REF!</v>
      </c>
      <c r="AT159" s="19" t="e">
        <v>#REF!</v>
      </c>
      <c r="AU159" s="19" t="e">
        <v>#REF!</v>
      </c>
      <c r="AV159" s="19" t="e">
        <v>#REF!</v>
      </c>
      <c r="AW159" s="19" t="e">
        <v>#REF!</v>
      </c>
      <c r="AX159" s="19" t="e">
        <v>#REF!</v>
      </c>
      <c r="AY159" s="19" t="e">
        <v>#REF!</v>
      </c>
      <c r="AZ159" s="19" t="e">
        <v>#REF!</v>
      </c>
      <c r="BA159" s="19" t="e">
        <v>#REF!</v>
      </c>
    </row>
    <row r="160" spans="2:53">
      <c r="B160" t="s">
        <v>66</v>
      </c>
      <c r="C160" s="19" t="e">
        <v>#REF!</v>
      </c>
      <c r="D160" s="19" t="e">
        <v>#REF!</v>
      </c>
      <c r="E160" s="19" t="e">
        <v>#REF!</v>
      </c>
      <c r="F160" s="19" t="e">
        <v>#REF!</v>
      </c>
      <c r="G160" s="19" t="e">
        <v>#REF!</v>
      </c>
      <c r="H160" s="19" t="e">
        <v>#REF!</v>
      </c>
      <c r="I160" s="19" t="e">
        <v>#REF!</v>
      </c>
      <c r="J160" s="19" t="e">
        <v>#REF!</v>
      </c>
      <c r="K160" s="19" t="e">
        <v>#REF!</v>
      </c>
      <c r="L160" s="19" t="e">
        <v>#REF!</v>
      </c>
      <c r="M160" s="19" t="e">
        <v>#REF!</v>
      </c>
      <c r="N160" s="19" t="e">
        <v>#REF!</v>
      </c>
      <c r="O160" s="19" t="e">
        <v>#REF!</v>
      </c>
      <c r="P160" s="19" t="e">
        <v>#REF!</v>
      </c>
      <c r="Q160" s="19" t="e">
        <v>#REF!</v>
      </c>
      <c r="R160" s="19" t="e">
        <v>#REF!</v>
      </c>
      <c r="S160" s="19" t="e">
        <v>#REF!</v>
      </c>
      <c r="T160" s="19" t="e">
        <v>#REF!</v>
      </c>
      <c r="U160" s="19" t="e">
        <v>#REF!</v>
      </c>
      <c r="V160" s="19" t="e">
        <v>#REF!</v>
      </c>
      <c r="W160" s="19" t="e">
        <v>#REF!</v>
      </c>
      <c r="X160" s="19" t="e">
        <v>#REF!</v>
      </c>
      <c r="Y160" s="19" t="e">
        <v>#REF!</v>
      </c>
      <c r="Z160" s="19" t="e">
        <v>#REF!</v>
      </c>
      <c r="AA160" s="19" t="e">
        <v>#REF!</v>
      </c>
      <c r="AB160" s="19" t="e">
        <v>#REF!</v>
      </c>
      <c r="AC160" s="19" t="e">
        <v>#REF!</v>
      </c>
      <c r="AD160" s="19" t="e">
        <v>#REF!</v>
      </c>
      <c r="AE160" s="19" t="e">
        <v>#REF!</v>
      </c>
      <c r="AF160" s="19" t="e">
        <v>#REF!</v>
      </c>
      <c r="AG160" s="19" t="e">
        <v>#REF!</v>
      </c>
      <c r="AH160" s="19" t="e">
        <v>#REF!</v>
      </c>
      <c r="AI160" s="19" t="e">
        <v>#REF!</v>
      </c>
      <c r="AJ160" s="19" t="e">
        <v>#REF!</v>
      </c>
      <c r="AK160" s="19" t="e">
        <v>#REF!</v>
      </c>
      <c r="AL160" s="19" t="e">
        <v>#REF!</v>
      </c>
      <c r="AM160" s="19" t="e">
        <v>#REF!</v>
      </c>
      <c r="AN160" s="19" t="e">
        <v>#REF!</v>
      </c>
      <c r="AO160" s="19" t="e">
        <v>#REF!</v>
      </c>
      <c r="AP160" s="19" t="e">
        <v>#REF!</v>
      </c>
      <c r="AQ160" s="19" t="e">
        <v>#REF!</v>
      </c>
      <c r="AR160" s="19" t="e">
        <v>#REF!</v>
      </c>
      <c r="AS160" s="19" t="e">
        <v>#REF!</v>
      </c>
      <c r="AT160" s="19" t="e">
        <v>#REF!</v>
      </c>
      <c r="AU160" s="19" t="e">
        <v>#REF!</v>
      </c>
      <c r="AV160" s="19" t="e">
        <v>#REF!</v>
      </c>
      <c r="AW160" s="19" t="e">
        <v>#REF!</v>
      </c>
      <c r="AX160" s="19" t="e">
        <v>#REF!</v>
      </c>
      <c r="AY160" s="19" t="e">
        <v>#REF!</v>
      </c>
      <c r="AZ160" s="19" t="e">
        <v>#REF!</v>
      </c>
      <c r="BA160" s="19" t="e">
        <v>#REF!</v>
      </c>
    </row>
    <row r="161" spans="2:53">
      <c r="B161" t="s">
        <v>67</v>
      </c>
      <c r="C161" s="19" t="e">
        <v>#REF!</v>
      </c>
      <c r="D161" s="19" t="e">
        <v>#REF!</v>
      </c>
      <c r="E161" s="19" t="e">
        <v>#REF!</v>
      </c>
      <c r="F161" s="19" t="e">
        <v>#REF!</v>
      </c>
      <c r="G161" s="19" t="e">
        <v>#REF!</v>
      </c>
      <c r="H161" s="19" t="e">
        <v>#REF!</v>
      </c>
      <c r="I161" s="19" t="e">
        <v>#REF!</v>
      </c>
      <c r="J161" s="19" t="e">
        <v>#REF!</v>
      </c>
      <c r="K161" s="19" t="e">
        <v>#REF!</v>
      </c>
      <c r="L161" s="19" t="e">
        <v>#REF!</v>
      </c>
      <c r="M161" s="19" t="e">
        <v>#REF!</v>
      </c>
      <c r="N161" s="19" t="e">
        <v>#REF!</v>
      </c>
      <c r="O161" s="19" t="e">
        <v>#REF!</v>
      </c>
      <c r="P161" s="19" t="e">
        <v>#REF!</v>
      </c>
      <c r="Q161" s="19" t="e">
        <v>#REF!</v>
      </c>
      <c r="R161" s="19" t="e">
        <v>#REF!</v>
      </c>
      <c r="S161" s="19" t="e">
        <v>#REF!</v>
      </c>
      <c r="T161" s="19" t="e">
        <v>#REF!</v>
      </c>
      <c r="U161" s="19" t="e">
        <v>#REF!</v>
      </c>
      <c r="V161" s="19" t="e">
        <v>#REF!</v>
      </c>
      <c r="W161" s="19" t="e">
        <v>#REF!</v>
      </c>
      <c r="X161" s="19" t="e">
        <v>#REF!</v>
      </c>
      <c r="Y161" s="19" t="e">
        <v>#REF!</v>
      </c>
      <c r="Z161" s="19" t="e">
        <v>#REF!</v>
      </c>
      <c r="AA161" s="19" t="e">
        <v>#REF!</v>
      </c>
      <c r="AB161" s="19" t="e">
        <v>#REF!</v>
      </c>
      <c r="AC161" s="19" t="e">
        <v>#REF!</v>
      </c>
      <c r="AD161" s="19" t="e">
        <v>#REF!</v>
      </c>
      <c r="AE161" s="19" t="e">
        <v>#REF!</v>
      </c>
      <c r="AF161" s="19" t="e">
        <v>#REF!</v>
      </c>
      <c r="AG161" s="19" t="e">
        <v>#REF!</v>
      </c>
      <c r="AH161" s="19" t="e">
        <v>#REF!</v>
      </c>
      <c r="AI161" s="19" t="e">
        <v>#REF!</v>
      </c>
      <c r="AJ161" s="19" t="e">
        <v>#REF!</v>
      </c>
      <c r="AK161" s="19" t="e">
        <v>#REF!</v>
      </c>
      <c r="AL161" s="19" t="e">
        <v>#REF!</v>
      </c>
      <c r="AM161" s="19" t="e">
        <v>#REF!</v>
      </c>
      <c r="AN161" s="19" t="e">
        <v>#REF!</v>
      </c>
      <c r="AO161" s="19" t="e">
        <v>#REF!</v>
      </c>
      <c r="AP161" s="19" t="e">
        <v>#REF!</v>
      </c>
      <c r="AQ161" s="19" t="e">
        <v>#REF!</v>
      </c>
      <c r="AR161" s="19" t="e">
        <v>#REF!</v>
      </c>
      <c r="AS161" s="19" t="e">
        <v>#REF!</v>
      </c>
      <c r="AT161" s="19" t="e">
        <v>#REF!</v>
      </c>
      <c r="AU161" s="19" t="e">
        <v>#REF!</v>
      </c>
      <c r="AV161" s="19" t="e">
        <v>#REF!</v>
      </c>
      <c r="AW161" s="19" t="e">
        <v>#REF!</v>
      </c>
      <c r="AX161" s="19" t="e">
        <v>#REF!</v>
      </c>
      <c r="AY161" s="19" t="e">
        <v>#REF!</v>
      </c>
      <c r="AZ161" s="19" t="e">
        <v>#REF!</v>
      </c>
      <c r="BA161" s="19" t="e">
        <v>#REF!</v>
      </c>
    </row>
    <row r="162" spans="2:53">
      <c r="B162" t="s">
        <v>68</v>
      </c>
      <c r="C162" s="19" t="e">
        <v>#REF!</v>
      </c>
      <c r="D162" s="19" t="e">
        <v>#REF!</v>
      </c>
      <c r="E162" s="19" t="e">
        <v>#REF!</v>
      </c>
      <c r="F162" s="19" t="e">
        <v>#REF!</v>
      </c>
      <c r="G162" s="19" t="e">
        <v>#REF!</v>
      </c>
      <c r="H162" s="19" t="e">
        <v>#REF!</v>
      </c>
      <c r="I162" s="19" t="e">
        <v>#REF!</v>
      </c>
      <c r="J162" s="19" t="e">
        <v>#REF!</v>
      </c>
      <c r="K162" s="19" t="e">
        <v>#REF!</v>
      </c>
      <c r="L162" s="19" t="e">
        <v>#REF!</v>
      </c>
      <c r="M162" s="19" t="e">
        <v>#REF!</v>
      </c>
      <c r="N162" s="19" t="e">
        <v>#REF!</v>
      </c>
      <c r="O162" s="19" t="e">
        <v>#REF!</v>
      </c>
      <c r="P162" s="19" t="e">
        <v>#REF!</v>
      </c>
      <c r="Q162" s="19" t="e">
        <v>#REF!</v>
      </c>
      <c r="R162" s="19" t="e">
        <v>#REF!</v>
      </c>
      <c r="S162" s="19" t="e">
        <v>#REF!</v>
      </c>
      <c r="T162" s="19" t="e">
        <v>#REF!</v>
      </c>
      <c r="U162" s="19" t="e">
        <v>#REF!</v>
      </c>
      <c r="V162" s="19" t="e">
        <v>#REF!</v>
      </c>
      <c r="W162" s="19" t="e">
        <v>#REF!</v>
      </c>
      <c r="X162" s="19" t="e">
        <v>#REF!</v>
      </c>
      <c r="Y162" s="19" t="e">
        <v>#REF!</v>
      </c>
      <c r="Z162" s="19" t="e">
        <v>#REF!</v>
      </c>
      <c r="AA162" s="19" t="e">
        <v>#REF!</v>
      </c>
      <c r="AB162" s="19" t="e">
        <v>#REF!</v>
      </c>
      <c r="AC162" s="19" t="e">
        <v>#REF!</v>
      </c>
      <c r="AD162" s="19" t="e">
        <v>#REF!</v>
      </c>
      <c r="AE162" s="19" t="e">
        <v>#REF!</v>
      </c>
      <c r="AF162" s="19" t="e">
        <v>#REF!</v>
      </c>
      <c r="AG162" s="19" t="e">
        <v>#REF!</v>
      </c>
      <c r="AH162" s="19" t="e">
        <v>#REF!</v>
      </c>
      <c r="AI162" s="19" t="e">
        <v>#REF!</v>
      </c>
      <c r="AJ162" s="19" t="e">
        <v>#REF!</v>
      </c>
      <c r="AK162" s="19" t="e">
        <v>#REF!</v>
      </c>
      <c r="AL162" s="19" t="e">
        <v>#REF!</v>
      </c>
      <c r="AM162" s="19" t="e">
        <v>#REF!</v>
      </c>
      <c r="AN162" s="19" t="e">
        <v>#REF!</v>
      </c>
      <c r="AO162" s="19" t="e">
        <v>#REF!</v>
      </c>
      <c r="AP162" s="19" t="e">
        <v>#REF!</v>
      </c>
      <c r="AQ162" s="19" t="e">
        <v>#REF!</v>
      </c>
      <c r="AR162" s="19" t="e">
        <v>#REF!</v>
      </c>
      <c r="AS162" s="19" t="e">
        <v>#REF!</v>
      </c>
      <c r="AT162" s="19" t="e">
        <v>#REF!</v>
      </c>
      <c r="AU162" s="19" t="e">
        <v>#REF!</v>
      </c>
      <c r="AV162" s="19" t="e">
        <v>#REF!</v>
      </c>
      <c r="AW162" s="19" t="e">
        <v>#REF!</v>
      </c>
      <c r="AX162" s="19" t="e">
        <v>#REF!</v>
      </c>
      <c r="AY162" s="19" t="e">
        <v>#REF!</v>
      </c>
      <c r="AZ162" s="19" t="e">
        <v>#REF!</v>
      </c>
      <c r="BA162" s="19" t="e">
        <v>#REF!</v>
      </c>
    </row>
    <row r="163" spans="2:53">
      <c r="B163" t="s">
        <v>69</v>
      </c>
      <c r="C163" s="19" t="e">
        <v>#REF!</v>
      </c>
      <c r="D163" s="19" t="e">
        <v>#REF!</v>
      </c>
      <c r="E163" s="19" t="e">
        <v>#REF!</v>
      </c>
      <c r="F163" s="19" t="e">
        <v>#REF!</v>
      </c>
      <c r="G163" s="19" t="e">
        <v>#REF!</v>
      </c>
      <c r="H163" s="19" t="e">
        <v>#REF!</v>
      </c>
      <c r="I163" s="19" t="e">
        <v>#REF!</v>
      </c>
      <c r="J163" s="19" t="e">
        <v>#REF!</v>
      </c>
      <c r="K163" s="19" t="e">
        <v>#REF!</v>
      </c>
      <c r="L163" s="19" t="e">
        <v>#REF!</v>
      </c>
      <c r="M163" s="19" t="e">
        <v>#REF!</v>
      </c>
      <c r="N163" s="19" t="e">
        <v>#REF!</v>
      </c>
      <c r="O163" s="19" t="e">
        <v>#REF!</v>
      </c>
      <c r="P163" s="19" t="e">
        <v>#REF!</v>
      </c>
      <c r="Q163" s="19" t="e">
        <v>#REF!</v>
      </c>
      <c r="R163" s="19" t="e">
        <v>#REF!</v>
      </c>
      <c r="S163" s="19" t="e">
        <v>#REF!</v>
      </c>
      <c r="T163" s="19" t="e">
        <v>#REF!</v>
      </c>
      <c r="U163" s="19" t="e">
        <v>#REF!</v>
      </c>
      <c r="V163" s="19" t="e">
        <v>#REF!</v>
      </c>
      <c r="W163" s="19" t="e">
        <v>#REF!</v>
      </c>
      <c r="X163" s="19" t="e">
        <v>#REF!</v>
      </c>
      <c r="Y163" s="19" t="e">
        <v>#REF!</v>
      </c>
      <c r="Z163" s="19" t="e">
        <v>#REF!</v>
      </c>
      <c r="AA163" s="19" t="e">
        <v>#REF!</v>
      </c>
      <c r="AB163" s="19" t="e">
        <v>#REF!</v>
      </c>
      <c r="AC163" s="19" t="e">
        <v>#REF!</v>
      </c>
      <c r="AD163" s="19" t="e">
        <v>#REF!</v>
      </c>
      <c r="AE163" s="19" t="e">
        <v>#REF!</v>
      </c>
      <c r="AF163" s="19" t="e">
        <v>#REF!</v>
      </c>
      <c r="AG163" s="19" t="e">
        <v>#REF!</v>
      </c>
      <c r="AH163" s="19" t="e">
        <v>#REF!</v>
      </c>
      <c r="AI163" s="19" t="e">
        <v>#REF!</v>
      </c>
      <c r="AJ163" s="19" t="e">
        <v>#REF!</v>
      </c>
      <c r="AK163" s="19" t="e">
        <v>#REF!</v>
      </c>
      <c r="AL163" s="19" t="e">
        <v>#REF!</v>
      </c>
      <c r="AM163" s="19" t="e">
        <v>#REF!</v>
      </c>
      <c r="AN163" s="19" t="e">
        <v>#REF!</v>
      </c>
      <c r="AO163" s="19" t="e">
        <v>#REF!</v>
      </c>
      <c r="AP163" s="19" t="e">
        <v>#REF!</v>
      </c>
      <c r="AQ163" s="19" t="e">
        <v>#REF!</v>
      </c>
      <c r="AR163" s="19" t="e">
        <v>#REF!</v>
      </c>
      <c r="AS163" s="19" t="e">
        <v>#REF!</v>
      </c>
      <c r="AT163" s="19" t="e">
        <v>#REF!</v>
      </c>
      <c r="AU163" s="19" t="e">
        <v>#REF!</v>
      </c>
      <c r="AV163" s="19" t="e">
        <v>#REF!</v>
      </c>
      <c r="AW163" s="19" t="e">
        <v>#REF!</v>
      </c>
      <c r="AX163" s="19" t="e">
        <v>#REF!</v>
      </c>
      <c r="AY163" s="19" t="e">
        <v>#REF!</v>
      </c>
      <c r="AZ163" s="19" t="e">
        <v>#REF!</v>
      </c>
      <c r="BA163" s="19" t="e">
        <v>#REF!</v>
      </c>
    </row>
    <row r="164" spans="2:53">
      <c r="B164" t="s">
        <v>77</v>
      </c>
      <c r="C164" s="19" t="e">
        <v>#REF!</v>
      </c>
      <c r="D164" s="19" t="e">
        <v>#REF!</v>
      </c>
      <c r="E164" s="19" t="e">
        <v>#REF!</v>
      </c>
      <c r="F164" s="19" t="e">
        <v>#REF!</v>
      </c>
      <c r="G164" s="19" t="e">
        <v>#REF!</v>
      </c>
      <c r="H164" s="19" t="e">
        <v>#REF!</v>
      </c>
      <c r="I164" s="19" t="e">
        <v>#REF!</v>
      </c>
      <c r="J164" s="19" t="e">
        <v>#REF!</v>
      </c>
      <c r="K164" s="19" t="e">
        <v>#REF!</v>
      </c>
      <c r="L164" s="19" t="e">
        <v>#REF!</v>
      </c>
      <c r="M164" s="19" t="e">
        <v>#REF!</v>
      </c>
      <c r="N164" s="19" t="e">
        <v>#REF!</v>
      </c>
      <c r="O164" s="19" t="e">
        <v>#REF!</v>
      </c>
      <c r="P164" s="19" t="e">
        <v>#REF!</v>
      </c>
      <c r="Q164" s="19" t="e">
        <v>#REF!</v>
      </c>
      <c r="R164" s="19" t="e">
        <v>#REF!</v>
      </c>
      <c r="S164" s="19" t="e">
        <v>#REF!</v>
      </c>
      <c r="T164" s="19" t="e">
        <v>#REF!</v>
      </c>
      <c r="U164" s="19" t="e">
        <v>#REF!</v>
      </c>
      <c r="V164" s="19" t="e">
        <v>#REF!</v>
      </c>
      <c r="W164" s="19" t="e">
        <v>#REF!</v>
      </c>
      <c r="X164" s="19" t="e">
        <v>#REF!</v>
      </c>
      <c r="Y164" s="19" t="e">
        <v>#REF!</v>
      </c>
      <c r="Z164" s="19" t="e">
        <v>#REF!</v>
      </c>
      <c r="AA164" s="19" t="e">
        <v>#REF!</v>
      </c>
      <c r="AB164" s="19" t="e">
        <v>#REF!</v>
      </c>
      <c r="AC164" s="19" t="e">
        <v>#REF!</v>
      </c>
      <c r="AD164" s="19" t="e">
        <v>#REF!</v>
      </c>
      <c r="AE164" s="19" t="e">
        <v>#REF!</v>
      </c>
      <c r="AF164" s="19" t="e">
        <v>#REF!</v>
      </c>
      <c r="AG164" s="19" t="e">
        <v>#REF!</v>
      </c>
      <c r="AH164" s="19" t="e">
        <v>#REF!</v>
      </c>
      <c r="AI164" s="19" t="e">
        <v>#REF!</v>
      </c>
      <c r="AJ164" s="19" t="e">
        <v>#REF!</v>
      </c>
      <c r="AK164" s="19" t="e">
        <v>#REF!</v>
      </c>
      <c r="AL164" s="19" t="e">
        <v>#REF!</v>
      </c>
      <c r="AM164" s="19" t="e">
        <v>#REF!</v>
      </c>
      <c r="AN164" s="19" t="e">
        <v>#REF!</v>
      </c>
      <c r="AO164" s="19" t="e">
        <v>#REF!</v>
      </c>
      <c r="AP164" s="19" t="e">
        <v>#REF!</v>
      </c>
      <c r="AQ164" s="19" t="e">
        <v>#REF!</v>
      </c>
      <c r="AR164" s="19" t="e">
        <v>#REF!</v>
      </c>
      <c r="AS164" s="19" t="e">
        <v>#REF!</v>
      </c>
      <c r="AT164" s="19" t="e">
        <v>#REF!</v>
      </c>
      <c r="AU164" s="19" t="e">
        <v>#REF!</v>
      </c>
      <c r="AV164" s="19" t="e">
        <v>#REF!</v>
      </c>
      <c r="AW164" s="19" t="e">
        <v>#REF!</v>
      </c>
      <c r="AX164" s="19" t="e">
        <v>#REF!</v>
      </c>
      <c r="AY164" s="19" t="e">
        <v>#REF!</v>
      </c>
      <c r="AZ164" s="19" t="e">
        <v>#REF!</v>
      </c>
      <c r="BA164" s="19" t="e">
        <v>#REF!</v>
      </c>
    </row>
    <row r="165" spans="2:53">
      <c r="B165" t="s">
        <v>70</v>
      </c>
      <c r="C165" s="19" t="e">
        <v>#REF!</v>
      </c>
      <c r="D165" s="19" t="e">
        <v>#REF!</v>
      </c>
      <c r="E165" s="19" t="e">
        <v>#REF!</v>
      </c>
      <c r="F165" s="19" t="e">
        <v>#REF!</v>
      </c>
      <c r="G165" s="19" t="e">
        <v>#REF!</v>
      </c>
      <c r="H165" s="19" t="e">
        <v>#REF!</v>
      </c>
      <c r="I165" s="19" t="e">
        <v>#REF!</v>
      </c>
      <c r="J165" s="19" t="e">
        <v>#REF!</v>
      </c>
      <c r="K165" s="19" t="e">
        <v>#REF!</v>
      </c>
      <c r="L165" s="19" t="e">
        <v>#REF!</v>
      </c>
      <c r="M165" s="19" t="e">
        <v>#REF!</v>
      </c>
      <c r="N165" s="19" t="e">
        <v>#REF!</v>
      </c>
      <c r="O165" s="19" t="e">
        <v>#REF!</v>
      </c>
      <c r="P165" s="19" t="e">
        <v>#REF!</v>
      </c>
      <c r="Q165" s="19" t="e">
        <v>#REF!</v>
      </c>
      <c r="R165" s="19" t="e">
        <v>#REF!</v>
      </c>
      <c r="S165" s="19" t="e">
        <v>#REF!</v>
      </c>
      <c r="T165" s="19" t="e">
        <v>#REF!</v>
      </c>
      <c r="U165" s="19" t="e">
        <v>#REF!</v>
      </c>
      <c r="V165" s="19" t="e">
        <v>#REF!</v>
      </c>
      <c r="W165" s="19" t="e">
        <v>#REF!</v>
      </c>
      <c r="X165" s="19" t="e">
        <v>#REF!</v>
      </c>
      <c r="Y165" s="19" t="e">
        <v>#REF!</v>
      </c>
      <c r="Z165" s="19" t="e">
        <v>#REF!</v>
      </c>
      <c r="AA165" s="19" t="e">
        <v>#REF!</v>
      </c>
      <c r="AB165" s="19" t="e">
        <v>#REF!</v>
      </c>
      <c r="AC165" s="19" t="e">
        <v>#REF!</v>
      </c>
      <c r="AD165" s="19" t="e">
        <v>#REF!</v>
      </c>
      <c r="AE165" s="19" t="e">
        <v>#REF!</v>
      </c>
      <c r="AF165" s="19" t="e">
        <v>#REF!</v>
      </c>
      <c r="AG165" s="19" t="e">
        <v>#REF!</v>
      </c>
      <c r="AH165" s="19" t="e">
        <v>#REF!</v>
      </c>
      <c r="AI165" s="19" t="e">
        <v>#REF!</v>
      </c>
      <c r="AJ165" s="19" t="e">
        <v>#REF!</v>
      </c>
      <c r="AK165" s="19" t="e">
        <v>#REF!</v>
      </c>
      <c r="AL165" s="19" t="e">
        <v>#REF!</v>
      </c>
      <c r="AM165" s="19" t="e">
        <v>#REF!</v>
      </c>
      <c r="AN165" s="19" t="e">
        <v>#REF!</v>
      </c>
      <c r="AO165" s="19" t="e">
        <v>#REF!</v>
      </c>
      <c r="AP165" s="19" t="e">
        <v>#REF!</v>
      </c>
      <c r="AQ165" s="19" t="e">
        <v>#REF!</v>
      </c>
      <c r="AR165" s="19" t="e">
        <v>#REF!</v>
      </c>
      <c r="AS165" s="19" t="e">
        <v>#REF!</v>
      </c>
      <c r="AT165" s="19" t="e">
        <v>#REF!</v>
      </c>
      <c r="AU165" s="19" t="e">
        <v>#REF!</v>
      </c>
      <c r="AV165" s="19" t="e">
        <v>#REF!</v>
      </c>
      <c r="AW165" s="19" t="e">
        <v>#REF!</v>
      </c>
      <c r="AX165" s="19" t="e">
        <v>#REF!</v>
      </c>
      <c r="AY165" s="19" t="e">
        <v>#REF!</v>
      </c>
      <c r="AZ165" s="19" t="e">
        <v>#REF!</v>
      </c>
      <c r="BA165" s="19" t="e">
        <v>#REF!</v>
      </c>
    </row>
    <row r="166" spans="2:53">
      <c r="B166" t="s">
        <v>71</v>
      </c>
      <c r="C166" s="19" t="e">
        <v>#REF!</v>
      </c>
      <c r="D166" s="19" t="e">
        <v>#REF!</v>
      </c>
      <c r="E166" s="19" t="e">
        <v>#REF!</v>
      </c>
      <c r="F166" s="19" t="e">
        <v>#REF!</v>
      </c>
      <c r="G166" s="19" t="e">
        <v>#REF!</v>
      </c>
      <c r="H166" s="19" t="e">
        <v>#REF!</v>
      </c>
      <c r="I166" s="19" t="e">
        <v>#REF!</v>
      </c>
      <c r="J166" s="19" t="e">
        <v>#REF!</v>
      </c>
      <c r="K166" s="19" t="e">
        <v>#REF!</v>
      </c>
      <c r="L166" s="19" t="e">
        <v>#REF!</v>
      </c>
      <c r="M166" s="19" t="e">
        <v>#REF!</v>
      </c>
      <c r="N166" s="19" t="e">
        <v>#REF!</v>
      </c>
      <c r="O166" s="19" t="e">
        <v>#REF!</v>
      </c>
      <c r="P166" s="19" t="e">
        <v>#REF!</v>
      </c>
      <c r="Q166" s="19" t="e">
        <v>#REF!</v>
      </c>
      <c r="R166" s="19" t="e">
        <v>#REF!</v>
      </c>
      <c r="S166" s="19" t="e">
        <v>#REF!</v>
      </c>
      <c r="T166" s="19" t="e">
        <v>#REF!</v>
      </c>
      <c r="U166" s="19" t="e">
        <v>#REF!</v>
      </c>
      <c r="V166" s="19" t="e">
        <v>#REF!</v>
      </c>
      <c r="W166" s="19" t="e">
        <v>#REF!</v>
      </c>
      <c r="X166" s="19" t="e">
        <v>#REF!</v>
      </c>
      <c r="Y166" s="19" t="e">
        <v>#REF!</v>
      </c>
      <c r="Z166" s="19" t="e">
        <v>#REF!</v>
      </c>
      <c r="AA166" s="19" t="e">
        <v>#REF!</v>
      </c>
      <c r="AB166" s="19" t="e">
        <v>#REF!</v>
      </c>
      <c r="AC166" s="19" t="e">
        <v>#REF!</v>
      </c>
      <c r="AD166" s="19" t="e">
        <v>#REF!</v>
      </c>
      <c r="AE166" s="19" t="e">
        <v>#REF!</v>
      </c>
      <c r="AF166" s="19" t="e">
        <v>#REF!</v>
      </c>
      <c r="AG166" s="19" t="e">
        <v>#REF!</v>
      </c>
      <c r="AH166" s="19" t="e">
        <v>#REF!</v>
      </c>
      <c r="AI166" s="19" t="e">
        <v>#REF!</v>
      </c>
      <c r="AJ166" s="19" t="e">
        <v>#REF!</v>
      </c>
      <c r="AK166" s="19" t="e">
        <v>#REF!</v>
      </c>
      <c r="AL166" s="19" t="e">
        <v>#REF!</v>
      </c>
      <c r="AM166" s="19" t="e">
        <v>#REF!</v>
      </c>
      <c r="AN166" s="19" t="e">
        <v>#REF!</v>
      </c>
      <c r="AO166" s="19" t="e">
        <v>#REF!</v>
      </c>
      <c r="AP166" s="19" t="e">
        <v>#REF!</v>
      </c>
      <c r="AQ166" s="19" t="e">
        <v>#REF!</v>
      </c>
      <c r="AR166" s="19" t="e">
        <v>#REF!</v>
      </c>
      <c r="AS166" s="19" t="e">
        <v>#REF!</v>
      </c>
      <c r="AT166" s="19" t="e">
        <v>#REF!</v>
      </c>
      <c r="AU166" s="19" t="e">
        <v>#REF!</v>
      </c>
      <c r="AV166" s="19" t="e">
        <v>#REF!</v>
      </c>
      <c r="AW166" s="19" t="e">
        <v>#REF!</v>
      </c>
      <c r="AX166" s="19" t="e">
        <v>#REF!</v>
      </c>
      <c r="AY166" s="19" t="e">
        <v>#REF!</v>
      </c>
      <c r="AZ166" s="19" t="e">
        <v>#REF!</v>
      </c>
      <c r="BA166" s="19" t="e">
        <v>#REF!</v>
      </c>
    </row>
    <row r="167" spans="2:53">
      <c r="B167" t="s">
        <v>78</v>
      </c>
      <c r="C167" s="19" t="e">
        <v>#REF!</v>
      </c>
      <c r="D167" s="19" t="e">
        <v>#REF!</v>
      </c>
      <c r="E167" s="19" t="e">
        <v>#REF!</v>
      </c>
      <c r="F167" s="19" t="e">
        <v>#REF!</v>
      </c>
      <c r="G167" s="19" t="e">
        <v>#REF!</v>
      </c>
      <c r="H167" s="19" t="e">
        <v>#REF!</v>
      </c>
      <c r="I167" s="19" t="e">
        <v>#REF!</v>
      </c>
      <c r="J167" s="19" t="e">
        <v>#REF!</v>
      </c>
      <c r="K167" s="19" t="e">
        <v>#REF!</v>
      </c>
      <c r="L167" s="19" t="e">
        <v>#REF!</v>
      </c>
      <c r="M167" s="19" t="e">
        <v>#REF!</v>
      </c>
      <c r="N167" s="19" t="e">
        <v>#REF!</v>
      </c>
      <c r="O167" s="19" t="e">
        <v>#REF!</v>
      </c>
      <c r="P167" s="19" t="e">
        <v>#REF!</v>
      </c>
      <c r="Q167" s="19" t="e">
        <v>#REF!</v>
      </c>
      <c r="R167" s="19" t="e">
        <v>#REF!</v>
      </c>
      <c r="S167" s="19" t="e">
        <v>#REF!</v>
      </c>
      <c r="T167" s="19" t="e">
        <v>#REF!</v>
      </c>
      <c r="U167" s="19" t="e">
        <v>#REF!</v>
      </c>
      <c r="V167" s="19" t="e">
        <v>#REF!</v>
      </c>
      <c r="W167" s="19" t="e">
        <v>#REF!</v>
      </c>
      <c r="X167" s="19" t="e">
        <v>#REF!</v>
      </c>
      <c r="Y167" s="19" t="e">
        <v>#REF!</v>
      </c>
      <c r="Z167" s="19" t="e">
        <v>#REF!</v>
      </c>
      <c r="AA167" s="19" t="e">
        <v>#REF!</v>
      </c>
      <c r="AB167" s="19" t="e">
        <v>#REF!</v>
      </c>
      <c r="AC167" s="19" t="e">
        <v>#REF!</v>
      </c>
      <c r="AD167" s="19" t="e">
        <v>#REF!</v>
      </c>
      <c r="AE167" s="19" t="e">
        <v>#REF!</v>
      </c>
      <c r="AF167" s="19" t="e">
        <v>#REF!</v>
      </c>
      <c r="AG167" s="19" t="e">
        <v>#REF!</v>
      </c>
      <c r="AH167" s="19" t="e">
        <v>#REF!</v>
      </c>
      <c r="AI167" s="19" t="e">
        <v>#REF!</v>
      </c>
      <c r="AJ167" s="19" t="e">
        <v>#REF!</v>
      </c>
      <c r="AK167" s="19" t="e">
        <v>#REF!</v>
      </c>
      <c r="AL167" s="19" t="e">
        <v>#REF!</v>
      </c>
      <c r="AM167" s="19" t="e">
        <v>#REF!</v>
      </c>
      <c r="AN167" s="19" t="e">
        <v>#REF!</v>
      </c>
      <c r="AO167" s="19" t="e">
        <v>#REF!</v>
      </c>
      <c r="AP167" s="19" t="e">
        <v>#REF!</v>
      </c>
      <c r="AQ167" s="19" t="e">
        <v>#REF!</v>
      </c>
      <c r="AR167" s="19" t="e">
        <v>#REF!</v>
      </c>
      <c r="AS167" s="19" t="e">
        <v>#REF!</v>
      </c>
      <c r="AT167" s="19" t="e">
        <v>#REF!</v>
      </c>
      <c r="AU167" s="19" t="e">
        <v>#REF!</v>
      </c>
      <c r="AV167" s="19" t="e">
        <v>#REF!</v>
      </c>
      <c r="AW167" s="19" t="e">
        <v>#REF!</v>
      </c>
      <c r="AX167" s="19" t="e">
        <v>#REF!</v>
      </c>
      <c r="AY167" s="19" t="e">
        <v>#REF!</v>
      </c>
      <c r="AZ167" s="19" t="e">
        <v>#REF!</v>
      </c>
      <c r="BA167" s="19" t="e">
        <v>#REF!</v>
      </c>
    </row>
    <row r="168" spans="2:53">
      <c r="B168" t="s">
        <v>143</v>
      </c>
      <c r="C168" s="19" t="e">
        <v>#REF!</v>
      </c>
      <c r="D168" s="19" t="e">
        <v>#REF!</v>
      </c>
      <c r="E168" s="19" t="e">
        <v>#REF!</v>
      </c>
      <c r="F168" s="19" t="e">
        <v>#REF!</v>
      </c>
      <c r="G168" s="19" t="e">
        <v>#REF!</v>
      </c>
      <c r="H168" s="19" t="e">
        <v>#REF!</v>
      </c>
      <c r="I168" s="19" t="e">
        <v>#REF!</v>
      </c>
      <c r="J168" s="19" t="e">
        <v>#REF!</v>
      </c>
      <c r="K168" s="19" t="e">
        <v>#REF!</v>
      </c>
      <c r="L168" s="19" t="e">
        <v>#REF!</v>
      </c>
      <c r="M168" s="19" t="e">
        <v>#REF!</v>
      </c>
      <c r="N168" s="19" t="e">
        <v>#REF!</v>
      </c>
      <c r="O168" s="19" t="e">
        <v>#REF!</v>
      </c>
      <c r="P168" s="19" t="e">
        <v>#REF!</v>
      </c>
      <c r="Q168" s="19" t="e">
        <v>#REF!</v>
      </c>
      <c r="R168" s="19" t="e">
        <v>#REF!</v>
      </c>
      <c r="S168" s="19" t="e">
        <v>#REF!</v>
      </c>
      <c r="T168" s="19" t="e">
        <v>#REF!</v>
      </c>
      <c r="U168" s="19" t="e">
        <v>#REF!</v>
      </c>
      <c r="V168" s="19" t="e">
        <v>#REF!</v>
      </c>
      <c r="W168" s="19" t="e">
        <v>#REF!</v>
      </c>
      <c r="X168" s="19" t="e">
        <v>#REF!</v>
      </c>
      <c r="Y168" s="19" t="e">
        <v>#REF!</v>
      </c>
      <c r="Z168" s="19" t="e">
        <v>#REF!</v>
      </c>
      <c r="AA168" s="19" t="e">
        <v>#REF!</v>
      </c>
      <c r="AB168" s="19" t="e">
        <v>#REF!</v>
      </c>
      <c r="AC168" s="19" t="e">
        <v>#REF!</v>
      </c>
      <c r="AD168" s="19" t="e">
        <v>#REF!</v>
      </c>
      <c r="AE168" s="19" t="e">
        <v>#REF!</v>
      </c>
      <c r="AF168" s="19" t="e">
        <v>#REF!</v>
      </c>
      <c r="AG168" s="19" t="e">
        <v>#REF!</v>
      </c>
      <c r="AH168" s="19" t="e">
        <v>#REF!</v>
      </c>
      <c r="AI168" s="19" t="e">
        <v>#REF!</v>
      </c>
      <c r="AJ168" s="19" t="e">
        <v>#REF!</v>
      </c>
      <c r="AK168" s="19" t="e">
        <v>#REF!</v>
      </c>
      <c r="AL168" s="19" t="e">
        <v>#REF!</v>
      </c>
      <c r="AM168" s="19" t="e">
        <v>#REF!</v>
      </c>
      <c r="AN168" s="19" t="e">
        <v>#REF!</v>
      </c>
      <c r="AO168" s="19" t="e">
        <v>#REF!</v>
      </c>
      <c r="AP168" s="19" t="e">
        <v>#REF!</v>
      </c>
      <c r="AQ168" s="19" t="e">
        <v>#REF!</v>
      </c>
      <c r="AR168" s="19" t="e">
        <v>#REF!</v>
      </c>
      <c r="AS168" s="19" t="e">
        <v>#REF!</v>
      </c>
      <c r="AT168" s="19" t="e">
        <v>#REF!</v>
      </c>
      <c r="AU168" s="19" t="e">
        <v>#REF!</v>
      </c>
      <c r="AV168" s="19" t="e">
        <v>#REF!</v>
      </c>
      <c r="AW168" s="19" t="e">
        <v>#REF!</v>
      </c>
      <c r="AX168" s="19" t="e">
        <v>#REF!</v>
      </c>
      <c r="AY168" s="19" t="e">
        <v>#REF!</v>
      </c>
      <c r="AZ168" s="19" t="e">
        <v>#REF!</v>
      </c>
      <c r="BA168" s="19" t="e">
        <v>#REF!</v>
      </c>
    </row>
    <row r="169" spans="2:53">
      <c r="B169" t="s">
        <v>73</v>
      </c>
      <c r="C169" s="19" t="e">
        <v>#REF!</v>
      </c>
      <c r="D169" s="19" t="e">
        <v>#REF!</v>
      </c>
      <c r="E169" s="19" t="e">
        <v>#REF!</v>
      </c>
      <c r="F169" s="19" t="e">
        <v>#REF!</v>
      </c>
      <c r="G169" s="19" t="e">
        <v>#REF!</v>
      </c>
      <c r="H169" s="19" t="e">
        <v>#REF!</v>
      </c>
      <c r="I169" s="19" t="e">
        <v>#REF!</v>
      </c>
      <c r="J169" s="19" t="e">
        <v>#REF!</v>
      </c>
      <c r="K169" s="19" t="e">
        <v>#REF!</v>
      </c>
      <c r="L169" s="19" t="e">
        <v>#REF!</v>
      </c>
      <c r="M169" s="19" t="e">
        <v>#REF!</v>
      </c>
      <c r="N169" s="19" t="e">
        <v>#REF!</v>
      </c>
      <c r="O169" s="19" t="e">
        <v>#REF!</v>
      </c>
      <c r="P169" s="19" t="e">
        <v>#REF!</v>
      </c>
      <c r="Q169" s="19" t="e">
        <v>#REF!</v>
      </c>
      <c r="R169" s="19" t="e">
        <v>#REF!</v>
      </c>
      <c r="S169" s="19" t="e">
        <v>#REF!</v>
      </c>
      <c r="T169" s="19" t="e">
        <v>#REF!</v>
      </c>
      <c r="U169" s="19" t="e">
        <v>#REF!</v>
      </c>
      <c r="V169" s="19" t="e">
        <v>#REF!</v>
      </c>
      <c r="W169" s="19" t="e">
        <v>#REF!</v>
      </c>
      <c r="X169" s="19" t="e">
        <v>#REF!</v>
      </c>
      <c r="Y169" s="19" t="e">
        <v>#REF!</v>
      </c>
      <c r="Z169" s="19" t="e">
        <v>#REF!</v>
      </c>
      <c r="AA169" s="19" t="e">
        <v>#REF!</v>
      </c>
      <c r="AB169" s="19" t="e">
        <v>#REF!</v>
      </c>
      <c r="AC169" s="19" t="e">
        <v>#REF!</v>
      </c>
      <c r="AD169" s="19" t="e">
        <v>#REF!</v>
      </c>
      <c r="AE169" s="19" t="e">
        <v>#REF!</v>
      </c>
      <c r="AF169" s="19" t="e">
        <v>#REF!</v>
      </c>
      <c r="AG169" s="19" t="e">
        <v>#REF!</v>
      </c>
      <c r="AH169" s="19" t="e">
        <v>#REF!</v>
      </c>
      <c r="AI169" s="19" t="e">
        <v>#REF!</v>
      </c>
      <c r="AJ169" s="19" t="e">
        <v>#REF!</v>
      </c>
      <c r="AK169" s="19" t="e">
        <v>#REF!</v>
      </c>
      <c r="AL169" s="19" t="e">
        <v>#REF!</v>
      </c>
      <c r="AM169" s="19" t="e">
        <v>#REF!</v>
      </c>
      <c r="AN169" s="19" t="e">
        <v>#REF!</v>
      </c>
      <c r="AO169" s="19" t="e">
        <v>#REF!</v>
      </c>
      <c r="AP169" s="19" t="e">
        <v>#REF!</v>
      </c>
      <c r="AQ169" s="19" t="e">
        <v>#REF!</v>
      </c>
      <c r="AR169" s="19" t="e">
        <v>#REF!</v>
      </c>
      <c r="AS169" s="19" t="e">
        <v>#REF!</v>
      </c>
      <c r="AT169" s="19" t="e">
        <v>#REF!</v>
      </c>
      <c r="AU169" s="19" t="e">
        <v>#REF!</v>
      </c>
      <c r="AV169" s="19" t="e">
        <v>#REF!</v>
      </c>
      <c r="AW169" s="19" t="e">
        <v>#REF!</v>
      </c>
      <c r="AX169" s="19" t="e">
        <v>#REF!</v>
      </c>
      <c r="AY169" s="19" t="e">
        <v>#REF!</v>
      </c>
      <c r="AZ169" s="19" t="e">
        <v>#REF!</v>
      </c>
      <c r="BA169" s="19" t="e">
        <v>#REF!</v>
      </c>
    </row>
    <row r="170" spans="2:53">
      <c r="B170" s="20" t="s">
        <v>82</v>
      </c>
      <c r="C170" s="34" t="e">
        <v>#REF!</v>
      </c>
      <c r="D170" s="34" t="e">
        <v>#REF!</v>
      </c>
      <c r="E170" s="34" t="e">
        <v>#REF!</v>
      </c>
      <c r="F170" s="34" t="e">
        <v>#REF!</v>
      </c>
      <c r="G170" s="34" t="e">
        <v>#REF!</v>
      </c>
      <c r="H170" s="34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20" t="s">
        <v>84</v>
      </c>
      <c r="C172" s="19" t="e">
        <f t="shared" ref="C172:AH172" si="2">SUM(C120:C170)</f>
        <v>#REF!</v>
      </c>
      <c r="D172" s="19" t="e">
        <f t="shared" si="2"/>
        <v>#REF!</v>
      </c>
      <c r="E172" s="19" t="e">
        <f t="shared" si="2"/>
        <v>#REF!</v>
      </c>
      <c r="F172" s="19" t="e">
        <f t="shared" si="2"/>
        <v>#REF!</v>
      </c>
      <c r="G172" s="19" t="e">
        <f t="shared" si="2"/>
        <v>#REF!</v>
      </c>
      <c r="H172" s="19" t="e">
        <f t="shared" si="2"/>
        <v>#REF!</v>
      </c>
      <c r="I172" s="19" t="e">
        <f t="shared" si="2"/>
        <v>#REF!</v>
      </c>
      <c r="J172" s="19" t="e">
        <f t="shared" si="2"/>
        <v>#REF!</v>
      </c>
      <c r="K172" s="19" t="e">
        <f t="shared" si="2"/>
        <v>#REF!</v>
      </c>
      <c r="L172" s="19" t="e">
        <f t="shared" si="2"/>
        <v>#REF!</v>
      </c>
      <c r="M172" s="19" t="e">
        <f t="shared" si="2"/>
        <v>#REF!</v>
      </c>
      <c r="N172" s="19" t="e">
        <f t="shared" si="2"/>
        <v>#REF!</v>
      </c>
      <c r="O172" s="19" t="e">
        <f t="shared" si="2"/>
        <v>#REF!</v>
      </c>
      <c r="P172" s="19" t="e">
        <f t="shared" si="2"/>
        <v>#REF!</v>
      </c>
      <c r="Q172" s="19" t="e">
        <f t="shared" si="2"/>
        <v>#REF!</v>
      </c>
      <c r="R172" s="19" t="e">
        <f t="shared" si="2"/>
        <v>#REF!</v>
      </c>
      <c r="S172" s="19" t="e">
        <f t="shared" si="2"/>
        <v>#REF!</v>
      </c>
      <c r="T172" s="19" t="e">
        <f t="shared" si="2"/>
        <v>#REF!</v>
      </c>
      <c r="U172" s="19" t="e">
        <f t="shared" si="2"/>
        <v>#REF!</v>
      </c>
      <c r="V172" s="19" t="e">
        <f t="shared" si="2"/>
        <v>#REF!</v>
      </c>
      <c r="W172" s="19" t="e">
        <f t="shared" si="2"/>
        <v>#REF!</v>
      </c>
      <c r="X172" s="19" t="e">
        <f t="shared" si="2"/>
        <v>#REF!</v>
      </c>
      <c r="Y172" s="19" t="e">
        <f t="shared" si="2"/>
        <v>#REF!</v>
      </c>
      <c r="Z172" s="19" t="e">
        <f t="shared" si="2"/>
        <v>#REF!</v>
      </c>
      <c r="AA172" s="19" t="e">
        <f t="shared" si="2"/>
        <v>#REF!</v>
      </c>
      <c r="AB172" s="19" t="e">
        <f t="shared" si="2"/>
        <v>#REF!</v>
      </c>
      <c r="AC172" s="19" t="e">
        <f t="shared" si="2"/>
        <v>#REF!</v>
      </c>
      <c r="AD172" s="19" t="e">
        <f t="shared" si="2"/>
        <v>#REF!</v>
      </c>
      <c r="AE172" s="19" t="e">
        <f t="shared" si="2"/>
        <v>#REF!</v>
      </c>
      <c r="AF172" s="19" t="e">
        <f t="shared" si="2"/>
        <v>#REF!</v>
      </c>
      <c r="AG172" s="19" t="e">
        <f t="shared" si="2"/>
        <v>#REF!</v>
      </c>
      <c r="AH172" s="19" t="e">
        <f t="shared" si="2"/>
        <v>#REF!</v>
      </c>
      <c r="AI172" s="19" t="e">
        <f t="shared" ref="AI172:BA172" si="3">SUM(AI120:AI170)</f>
        <v>#REF!</v>
      </c>
      <c r="AJ172" s="19" t="e">
        <f t="shared" si="3"/>
        <v>#REF!</v>
      </c>
      <c r="AK172" s="19" t="e">
        <f t="shared" si="3"/>
        <v>#REF!</v>
      </c>
      <c r="AL172" s="19" t="e">
        <f t="shared" si="3"/>
        <v>#REF!</v>
      </c>
      <c r="AM172" s="19" t="e">
        <f t="shared" si="3"/>
        <v>#REF!</v>
      </c>
      <c r="AN172" s="19" t="e">
        <f t="shared" si="3"/>
        <v>#REF!</v>
      </c>
      <c r="AO172" s="19" t="e">
        <f t="shared" si="3"/>
        <v>#REF!</v>
      </c>
      <c r="AP172" s="19" t="e">
        <f t="shared" si="3"/>
        <v>#REF!</v>
      </c>
      <c r="AQ172" s="19" t="e">
        <f t="shared" si="3"/>
        <v>#REF!</v>
      </c>
      <c r="AR172" s="19" t="e">
        <f t="shared" si="3"/>
        <v>#REF!</v>
      </c>
      <c r="AS172" s="19" t="e">
        <f t="shared" si="3"/>
        <v>#REF!</v>
      </c>
      <c r="AT172" s="19" t="e">
        <f t="shared" si="3"/>
        <v>#REF!</v>
      </c>
      <c r="AU172" s="19" t="e">
        <f t="shared" si="3"/>
        <v>#REF!</v>
      </c>
      <c r="AV172" s="19" t="e">
        <f t="shared" si="3"/>
        <v>#REF!</v>
      </c>
      <c r="AW172" s="19" t="e">
        <f t="shared" si="3"/>
        <v>#REF!</v>
      </c>
      <c r="AX172" s="19" t="e">
        <f t="shared" si="3"/>
        <v>#REF!</v>
      </c>
      <c r="AY172" s="19" t="e">
        <f t="shared" si="3"/>
        <v>#REF!</v>
      </c>
      <c r="AZ172" s="19" t="e">
        <f t="shared" si="3"/>
        <v>#REF!</v>
      </c>
      <c r="BA172" s="19" t="e">
        <f t="shared" si="3"/>
        <v>#REF!</v>
      </c>
    </row>
    <row r="174" spans="2:53">
      <c r="B174" s="20" t="s">
        <v>87</v>
      </c>
      <c r="C174" s="19" t="e">
        <f t="shared" ref="C174:AH174" si="4">C172-C113</f>
        <v>#REF!</v>
      </c>
      <c r="D174" s="19" t="e">
        <f t="shared" si="4"/>
        <v>#REF!</v>
      </c>
      <c r="E174" s="19" t="e">
        <f t="shared" si="4"/>
        <v>#REF!</v>
      </c>
      <c r="F174" s="19" t="e">
        <f t="shared" si="4"/>
        <v>#REF!</v>
      </c>
      <c r="G174" s="19" t="e">
        <f t="shared" si="4"/>
        <v>#REF!</v>
      </c>
      <c r="H174" s="19" t="e">
        <f t="shared" si="4"/>
        <v>#REF!</v>
      </c>
      <c r="I174" s="19" t="e">
        <f t="shared" si="4"/>
        <v>#REF!</v>
      </c>
      <c r="J174" s="19" t="e">
        <f t="shared" si="4"/>
        <v>#REF!</v>
      </c>
      <c r="K174" s="19" t="e">
        <f t="shared" si="4"/>
        <v>#REF!</v>
      </c>
      <c r="L174" s="19" t="e">
        <f t="shared" si="4"/>
        <v>#REF!</v>
      </c>
      <c r="M174" s="19" t="e">
        <f t="shared" si="4"/>
        <v>#REF!</v>
      </c>
      <c r="N174" s="19" t="e">
        <f t="shared" si="4"/>
        <v>#REF!</v>
      </c>
      <c r="O174" s="19" t="e">
        <f t="shared" si="4"/>
        <v>#REF!</v>
      </c>
      <c r="P174" s="19" t="e">
        <f t="shared" si="4"/>
        <v>#REF!</v>
      </c>
      <c r="Q174" s="19" t="e">
        <f t="shared" si="4"/>
        <v>#REF!</v>
      </c>
      <c r="R174" s="19" t="e">
        <f t="shared" si="4"/>
        <v>#REF!</v>
      </c>
      <c r="S174" s="19" t="e">
        <f t="shared" si="4"/>
        <v>#REF!</v>
      </c>
      <c r="T174" s="19" t="e">
        <f t="shared" si="4"/>
        <v>#REF!</v>
      </c>
      <c r="U174" s="19" t="e">
        <f t="shared" si="4"/>
        <v>#REF!</v>
      </c>
      <c r="V174" s="19" t="e">
        <f t="shared" si="4"/>
        <v>#REF!</v>
      </c>
      <c r="W174" s="19" t="e">
        <f t="shared" si="4"/>
        <v>#REF!</v>
      </c>
      <c r="X174" s="19" t="e">
        <f t="shared" si="4"/>
        <v>#REF!</v>
      </c>
      <c r="Y174" s="19" t="e">
        <f t="shared" si="4"/>
        <v>#REF!</v>
      </c>
      <c r="Z174" s="19" t="e">
        <f t="shared" si="4"/>
        <v>#REF!</v>
      </c>
      <c r="AA174" s="19" t="e">
        <f t="shared" si="4"/>
        <v>#REF!</v>
      </c>
      <c r="AB174" s="19" t="e">
        <f t="shared" si="4"/>
        <v>#REF!</v>
      </c>
      <c r="AC174" s="19" t="e">
        <f t="shared" si="4"/>
        <v>#REF!</v>
      </c>
      <c r="AD174" s="19" t="e">
        <f t="shared" si="4"/>
        <v>#REF!</v>
      </c>
      <c r="AE174" s="19" t="e">
        <f t="shared" si="4"/>
        <v>#REF!</v>
      </c>
      <c r="AF174" s="19" t="e">
        <f t="shared" si="4"/>
        <v>#REF!</v>
      </c>
      <c r="AG174" s="19" t="e">
        <f t="shared" si="4"/>
        <v>#REF!</v>
      </c>
      <c r="AH174" s="19" t="e">
        <f t="shared" si="4"/>
        <v>#REF!</v>
      </c>
      <c r="AI174" s="19" t="e">
        <f t="shared" ref="AI174:BA174" si="5">AI172-AI113</f>
        <v>#REF!</v>
      </c>
      <c r="AJ174" s="19" t="e">
        <f t="shared" si="5"/>
        <v>#REF!</v>
      </c>
      <c r="AK174" s="19" t="e">
        <f t="shared" si="5"/>
        <v>#REF!</v>
      </c>
      <c r="AL174" s="19" t="e">
        <f t="shared" si="5"/>
        <v>#REF!</v>
      </c>
      <c r="AM174" s="19" t="e">
        <f t="shared" si="5"/>
        <v>#REF!</v>
      </c>
      <c r="AN174" s="19" t="e">
        <f t="shared" si="5"/>
        <v>#REF!</v>
      </c>
      <c r="AO174" s="19" t="e">
        <f t="shared" si="5"/>
        <v>#REF!</v>
      </c>
      <c r="AP174" s="19" t="e">
        <f t="shared" si="5"/>
        <v>#REF!</v>
      </c>
      <c r="AQ174" s="19" t="e">
        <f t="shared" si="5"/>
        <v>#REF!</v>
      </c>
      <c r="AR174" s="19" t="e">
        <f t="shared" si="5"/>
        <v>#REF!</v>
      </c>
      <c r="AS174" s="19" t="e">
        <f t="shared" si="5"/>
        <v>#REF!</v>
      </c>
      <c r="AT174" s="19" t="e">
        <f t="shared" si="5"/>
        <v>#REF!</v>
      </c>
      <c r="AU174" s="19" t="e">
        <f t="shared" si="5"/>
        <v>#REF!</v>
      </c>
      <c r="AV174" s="19" t="e">
        <f t="shared" si="5"/>
        <v>#REF!</v>
      </c>
      <c r="AW174" s="19" t="e">
        <f t="shared" si="5"/>
        <v>#REF!</v>
      </c>
      <c r="AX174" s="19" t="e">
        <f t="shared" si="5"/>
        <v>#REF!</v>
      </c>
      <c r="AY174" s="19" t="e">
        <f t="shared" si="5"/>
        <v>#REF!</v>
      </c>
      <c r="AZ174" s="19" t="e">
        <f t="shared" si="5"/>
        <v>#REF!</v>
      </c>
      <c r="BA174" s="19" t="e">
        <f t="shared" si="5"/>
        <v>#REF!</v>
      </c>
    </row>
    <row r="180" spans="1:13">
      <c r="C180" s="20" t="s">
        <v>142</v>
      </c>
      <c r="D180" s="20" t="s">
        <v>138</v>
      </c>
      <c r="E180" s="20" t="s">
        <v>139</v>
      </c>
      <c r="F180" s="20" t="s">
        <v>140</v>
      </c>
      <c r="G180" s="20" t="s">
        <v>141</v>
      </c>
      <c r="M180" t="s">
        <v>141</v>
      </c>
    </row>
    <row r="181" spans="1:13" ht="17.25">
      <c r="A181">
        <v>101</v>
      </c>
      <c r="B181" s="28" t="s">
        <v>88</v>
      </c>
      <c r="C181">
        <f>RENDA!L2*1000</f>
        <v>5.4756059192369539</v>
      </c>
      <c r="D181" t="e">
        <f t="shared" ref="D181:D230" si="6">(J181*1000)-C181</f>
        <v>#VALUE!</v>
      </c>
      <c r="E181" t="e">
        <f t="shared" ref="E181:E230" si="7">F181-J181*1000</f>
        <v>#REF!</v>
      </c>
      <c r="F181" s="19" t="e">
        <f>C172*1000</f>
        <v>#REF!</v>
      </c>
      <c r="G181">
        <v>47</v>
      </c>
      <c r="I181" t="s">
        <v>28</v>
      </c>
      <c r="J181" s="19" t="e">
        <f>C113</f>
        <v>#VALUE!</v>
      </c>
      <c r="K181" s="19"/>
      <c r="M181">
        <v>47</v>
      </c>
    </row>
    <row r="182" spans="1:13" ht="17.25">
      <c r="A182" s="27">
        <v>102</v>
      </c>
      <c r="B182" s="28" t="s">
        <v>89</v>
      </c>
      <c r="C182">
        <f>RENDA!L3*1000</f>
        <v>0.28610243768435278</v>
      </c>
      <c r="D182" t="e">
        <f t="shared" si="6"/>
        <v>#VALUE!</v>
      </c>
      <c r="E182" t="e">
        <f t="shared" si="7"/>
        <v>#REF!</v>
      </c>
      <c r="F182" s="19" t="e">
        <f>D172*1000</f>
        <v>#REF!</v>
      </c>
      <c r="G182">
        <v>43</v>
      </c>
      <c r="I182" t="s">
        <v>29</v>
      </c>
      <c r="J182" s="19" t="e">
        <f>D113</f>
        <v>#VALUE!</v>
      </c>
      <c r="M182">
        <v>43</v>
      </c>
    </row>
    <row r="183" spans="1:13">
      <c r="A183" s="27">
        <v>201</v>
      </c>
      <c r="B183" s="29" t="s">
        <v>90</v>
      </c>
      <c r="C183">
        <f>RENDA!L4*1000</f>
        <v>64.774350552901325</v>
      </c>
      <c r="D183" t="e">
        <f t="shared" si="6"/>
        <v>#VALUE!</v>
      </c>
      <c r="E183" t="e">
        <f t="shared" si="7"/>
        <v>#REF!</v>
      </c>
      <c r="F183" s="19" t="e">
        <f>E172*1000</f>
        <v>#REF!</v>
      </c>
      <c r="G183">
        <v>13</v>
      </c>
      <c r="I183" t="s">
        <v>80</v>
      </c>
      <c r="J183" s="19" t="e">
        <f>E113</f>
        <v>#VALUE!</v>
      </c>
      <c r="M183">
        <v>13</v>
      </c>
    </row>
    <row r="184" spans="1:13" ht="17.25">
      <c r="A184" s="27">
        <v>301</v>
      </c>
      <c r="B184" s="28" t="s">
        <v>91</v>
      </c>
      <c r="C184">
        <f>RENDA!L5*1000</f>
        <v>40.053364591538077</v>
      </c>
      <c r="D184" t="e">
        <f t="shared" si="6"/>
        <v>#VALUE!</v>
      </c>
      <c r="E184" t="e">
        <f t="shared" si="7"/>
        <v>#REF!</v>
      </c>
      <c r="F184" s="19" t="e">
        <f>F172*1000</f>
        <v>#REF!</v>
      </c>
      <c r="G184">
        <v>19</v>
      </c>
      <c r="I184" t="s">
        <v>30</v>
      </c>
      <c r="J184" s="19" t="e">
        <f>F113</f>
        <v>#VALUE!</v>
      </c>
      <c r="M184">
        <v>19</v>
      </c>
    </row>
    <row r="185" spans="1:13" ht="17.25">
      <c r="A185" s="27">
        <v>302</v>
      </c>
      <c r="B185" s="28" t="s">
        <v>92</v>
      </c>
      <c r="C185">
        <f>RENDA!L6*1000</f>
        <v>349.89832382522764</v>
      </c>
      <c r="D185" t="e">
        <f t="shared" si="6"/>
        <v>#VALUE!</v>
      </c>
      <c r="E185" t="e">
        <f t="shared" si="7"/>
        <v>#REF!</v>
      </c>
      <c r="F185" s="19" t="e">
        <f>G172*1000</f>
        <v>#REF!</v>
      </c>
      <c r="G185">
        <v>1</v>
      </c>
      <c r="I185" t="s">
        <v>31</v>
      </c>
      <c r="J185" s="19" t="e">
        <f>G113</f>
        <v>#VALUE!</v>
      </c>
      <c r="M185">
        <v>1</v>
      </c>
    </row>
    <row r="186" spans="1:13" ht="17.25">
      <c r="A186" s="30">
        <v>303</v>
      </c>
      <c r="B186" s="28" t="s">
        <v>93</v>
      </c>
      <c r="C186">
        <f>RENDA!L7*1000</f>
        <v>33.07907386216214</v>
      </c>
      <c r="D186" t="e">
        <f t="shared" si="6"/>
        <v>#VALUE!</v>
      </c>
      <c r="E186" t="e">
        <f t="shared" si="7"/>
        <v>#REF!</v>
      </c>
      <c r="F186" s="19" t="e">
        <f>H172*1000</f>
        <v>#REF!</v>
      </c>
      <c r="G186">
        <v>23</v>
      </c>
      <c r="I186" t="s">
        <v>32</v>
      </c>
      <c r="J186" s="19" t="e">
        <f>H113</f>
        <v>#VALUE!</v>
      </c>
      <c r="M186">
        <v>23</v>
      </c>
    </row>
    <row r="187" spans="1:13" ht="17.25">
      <c r="A187" s="27">
        <v>304</v>
      </c>
      <c r="B187" s="28" t="s">
        <v>94</v>
      </c>
      <c r="C187">
        <f>RENDA!L8*1000</f>
        <v>112.5338334201776</v>
      </c>
      <c r="D187" t="e">
        <f t="shared" si="6"/>
        <v>#VALUE!</v>
      </c>
      <c r="E187" t="e">
        <f t="shared" si="7"/>
        <v>#REF!</v>
      </c>
      <c r="F187" s="19" t="e">
        <f>I172*1000</f>
        <v>#REF!</v>
      </c>
      <c r="G187">
        <v>10</v>
      </c>
      <c r="I187" t="s">
        <v>33</v>
      </c>
      <c r="J187" s="19" t="e">
        <f>I113</f>
        <v>#VALUE!</v>
      </c>
      <c r="M187">
        <v>10</v>
      </c>
    </row>
    <row r="188" spans="1:13" ht="17.25">
      <c r="A188" s="27">
        <v>305</v>
      </c>
      <c r="B188" s="31" t="s">
        <v>95</v>
      </c>
      <c r="C188">
        <f>RENDA!L9*1000</f>
        <v>32.636166839544025</v>
      </c>
      <c r="D188" t="e">
        <f t="shared" si="6"/>
        <v>#VALUE!</v>
      </c>
      <c r="E188" t="e">
        <f t="shared" si="7"/>
        <v>#REF!</v>
      </c>
      <c r="F188" s="19" t="e">
        <f>J172*1000</f>
        <v>#REF!</v>
      </c>
      <c r="G188">
        <v>24</v>
      </c>
      <c r="I188" t="s">
        <v>34</v>
      </c>
      <c r="J188" s="19" t="e">
        <f>J113</f>
        <v>#VALUE!</v>
      </c>
      <c r="M188">
        <v>24</v>
      </c>
    </row>
    <row r="189" spans="1:13" ht="17.25">
      <c r="A189" s="27">
        <v>306</v>
      </c>
      <c r="B189" s="28" t="s">
        <v>96</v>
      </c>
      <c r="C189">
        <f>RENDA!L10*1000</f>
        <v>18.918116910839196</v>
      </c>
      <c r="D189" t="e">
        <f t="shared" si="6"/>
        <v>#VALUE!</v>
      </c>
      <c r="E189" t="e">
        <f t="shared" si="7"/>
        <v>#REF!</v>
      </c>
      <c r="F189" s="19" t="e">
        <f>K172*1000</f>
        <v>#REF!</v>
      </c>
      <c r="G189">
        <v>27</v>
      </c>
      <c r="I189" t="s">
        <v>35</v>
      </c>
      <c r="J189" s="19" t="e">
        <f>K113</f>
        <v>#VALUE!</v>
      </c>
      <c r="M189">
        <v>27</v>
      </c>
    </row>
    <row r="190" spans="1:13" ht="17.25">
      <c r="A190" s="27">
        <v>307</v>
      </c>
      <c r="B190" s="28" t="s">
        <v>97</v>
      </c>
      <c r="C190">
        <f>RENDA!L11*1000</f>
        <v>32.465361585746699</v>
      </c>
      <c r="D190" t="e">
        <f t="shared" si="6"/>
        <v>#VALUE!</v>
      </c>
      <c r="E190" t="e">
        <f t="shared" si="7"/>
        <v>#REF!</v>
      </c>
      <c r="F190" s="19" t="e">
        <f>L172*1000</f>
        <v>#REF!</v>
      </c>
      <c r="G190">
        <v>21</v>
      </c>
      <c r="I190" t="s">
        <v>36</v>
      </c>
      <c r="J190" s="19" t="e">
        <f>L113</f>
        <v>#VALUE!</v>
      </c>
      <c r="M190">
        <v>21</v>
      </c>
    </row>
    <row r="191" spans="1:13" ht="17.25">
      <c r="A191" s="30">
        <v>308</v>
      </c>
      <c r="B191" s="28" t="s">
        <v>98</v>
      </c>
      <c r="C191">
        <f>RENDA!L12*1000</f>
        <v>19.447319679494587</v>
      </c>
      <c r="D191" t="e">
        <f t="shared" si="6"/>
        <v>#VALUE!</v>
      </c>
      <c r="E191" t="e">
        <f t="shared" si="7"/>
        <v>#REF!</v>
      </c>
      <c r="F191" s="19" t="e">
        <f>M172*1000</f>
        <v>#REF!</v>
      </c>
      <c r="G191">
        <v>30</v>
      </c>
      <c r="I191" t="s">
        <v>37</v>
      </c>
      <c r="J191" s="19" t="e">
        <f>M113</f>
        <v>#VALUE!</v>
      </c>
      <c r="M191">
        <v>30</v>
      </c>
    </row>
    <row r="192" spans="1:13" ht="17.25">
      <c r="A192" s="27">
        <v>309</v>
      </c>
      <c r="B192" s="28" t="s">
        <v>99</v>
      </c>
      <c r="C192">
        <f>RENDA!L13*1000</f>
        <v>169.96272788633021</v>
      </c>
      <c r="D192" t="e">
        <f t="shared" si="6"/>
        <v>#VALUE!</v>
      </c>
      <c r="E192" t="e">
        <f t="shared" si="7"/>
        <v>#REF!</v>
      </c>
      <c r="F192" s="19" t="e">
        <f>N172*1000</f>
        <v>#REF!</v>
      </c>
      <c r="G192">
        <v>4</v>
      </c>
      <c r="I192" t="s">
        <v>38</v>
      </c>
      <c r="J192" s="19" t="e">
        <f>N113</f>
        <v>#VALUE!</v>
      </c>
      <c r="M192">
        <v>4</v>
      </c>
    </row>
    <row r="193" spans="1:51" ht="17.25">
      <c r="A193" s="27">
        <v>310</v>
      </c>
      <c r="B193" s="28" t="s">
        <v>100</v>
      </c>
      <c r="C193">
        <f>RENDA!L14*1000</f>
        <v>32.879323376169886</v>
      </c>
      <c r="D193" t="e">
        <f t="shared" si="6"/>
        <v>#VALUE!</v>
      </c>
      <c r="E193" t="e">
        <f t="shared" si="7"/>
        <v>#REF!</v>
      </c>
      <c r="F193" s="19" t="e">
        <f>O172*1000</f>
        <v>#REF!</v>
      </c>
      <c r="G193">
        <v>22</v>
      </c>
      <c r="I193" t="s">
        <v>39</v>
      </c>
      <c r="J193" s="19" t="e">
        <f>O113</f>
        <v>#VALUE!</v>
      </c>
      <c r="M193">
        <v>22</v>
      </c>
    </row>
    <row r="194" spans="1:51" ht="17.25">
      <c r="A194" s="27">
        <v>311</v>
      </c>
      <c r="B194" s="28" t="s">
        <v>101</v>
      </c>
      <c r="C194">
        <f>RENDA!L15*1000</f>
        <v>10.23700613305204</v>
      </c>
      <c r="D194" t="e">
        <f t="shared" si="6"/>
        <v>#VALUE!</v>
      </c>
      <c r="E194" t="e">
        <f t="shared" si="7"/>
        <v>#REF!</v>
      </c>
      <c r="F194" s="19" t="e">
        <f>P172*1000</f>
        <v>#REF!</v>
      </c>
      <c r="G194">
        <v>33</v>
      </c>
      <c r="I194" t="s">
        <v>40</v>
      </c>
      <c r="J194" s="19" t="e">
        <f>P113</f>
        <v>#VALUE!</v>
      </c>
      <c r="M194">
        <v>33</v>
      </c>
    </row>
    <row r="195" spans="1:51" ht="17.25">
      <c r="A195" s="27">
        <v>312</v>
      </c>
      <c r="B195" s="28" t="s">
        <v>102</v>
      </c>
      <c r="C195">
        <f>RENDA!L16*1000</f>
        <v>17.81087224891089</v>
      </c>
      <c r="D195" t="e">
        <f t="shared" si="6"/>
        <v>#VALUE!</v>
      </c>
      <c r="E195" t="e">
        <f t="shared" si="7"/>
        <v>#REF!</v>
      </c>
      <c r="F195" s="19" t="e">
        <f>Q172*1000</f>
        <v>#REF!</v>
      </c>
      <c r="G195">
        <v>39</v>
      </c>
      <c r="I195" t="s">
        <v>41</v>
      </c>
      <c r="J195" s="19" t="e">
        <f>Q113</f>
        <v>#VALUE!</v>
      </c>
      <c r="M195">
        <v>39</v>
      </c>
    </row>
    <row r="196" spans="1:51" ht="17.25">
      <c r="A196" s="30">
        <v>313</v>
      </c>
      <c r="B196" s="28" t="s">
        <v>103</v>
      </c>
      <c r="C196">
        <f>RENDA!L17*1000</f>
        <v>137.97940804671143</v>
      </c>
      <c r="D196" t="e">
        <f t="shared" si="6"/>
        <v>#VALUE!</v>
      </c>
      <c r="E196" t="e">
        <f t="shared" si="7"/>
        <v>#REF!</v>
      </c>
      <c r="F196" s="19" t="e">
        <f>R172*1000</f>
        <v>#REF!</v>
      </c>
      <c r="G196">
        <v>6</v>
      </c>
      <c r="I196" t="s">
        <v>42</v>
      </c>
      <c r="J196" s="19" t="e">
        <f>R113</f>
        <v>#VALUE!</v>
      </c>
      <c r="M196">
        <v>6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ht="17.25">
      <c r="A197" s="27">
        <v>314</v>
      </c>
      <c r="B197" s="28" t="s">
        <v>104</v>
      </c>
      <c r="C197">
        <f>RENDA!L18*1000</f>
        <v>17.298843580343117</v>
      </c>
      <c r="D197" t="e">
        <f t="shared" si="6"/>
        <v>#VALUE!</v>
      </c>
      <c r="E197" t="e">
        <f t="shared" si="7"/>
        <v>#REF!</v>
      </c>
      <c r="F197" s="19" t="e">
        <f>S172*1000</f>
        <v>#REF!</v>
      </c>
      <c r="G197">
        <v>35</v>
      </c>
      <c r="I197" t="s">
        <v>43</v>
      </c>
      <c r="J197" s="19" t="e">
        <f>S113</f>
        <v>#VALUE!</v>
      </c>
      <c r="M197">
        <v>35</v>
      </c>
    </row>
    <row r="198" spans="1:51" ht="17.25">
      <c r="A198" s="27">
        <v>315</v>
      </c>
      <c r="B198" s="28" t="s">
        <v>105</v>
      </c>
      <c r="C198">
        <f>RENDA!L19*1000</f>
        <v>146.75774981604997</v>
      </c>
      <c r="D198" t="e">
        <f t="shared" si="6"/>
        <v>#VALUE!</v>
      </c>
      <c r="E198" t="e">
        <f t="shared" si="7"/>
        <v>#REF!</v>
      </c>
      <c r="F198" s="19" t="e">
        <f>T172*1000</f>
        <v>#REF!</v>
      </c>
      <c r="G198">
        <v>5</v>
      </c>
      <c r="I198" t="s">
        <v>44</v>
      </c>
      <c r="J198" s="19" t="e">
        <f>T113</f>
        <v>#VALUE!</v>
      </c>
      <c r="M198">
        <v>5</v>
      </c>
    </row>
    <row r="199" spans="1:51" ht="17.25">
      <c r="A199" s="27">
        <v>316</v>
      </c>
      <c r="B199" s="28" t="s">
        <v>106</v>
      </c>
      <c r="C199">
        <f>RENDA!L20*1000</f>
        <v>137.66796436777997</v>
      </c>
      <c r="D199" t="e">
        <f t="shared" si="6"/>
        <v>#VALUE!</v>
      </c>
      <c r="E199" t="e">
        <f t="shared" si="7"/>
        <v>#REF!</v>
      </c>
      <c r="F199" s="19" t="e">
        <f>U172*1000</f>
        <v>#REF!</v>
      </c>
      <c r="G199">
        <v>7</v>
      </c>
      <c r="I199" t="s">
        <v>45</v>
      </c>
      <c r="J199" s="19" t="e">
        <f>U113</f>
        <v>#VALUE!</v>
      </c>
      <c r="M199">
        <v>7</v>
      </c>
    </row>
    <row r="200" spans="1:51" ht="17.25">
      <c r="A200" s="27">
        <v>317</v>
      </c>
      <c r="B200" s="28" t="s">
        <v>107</v>
      </c>
      <c r="C200">
        <f>RENDA!L21*1000</f>
        <v>95.873404037783146</v>
      </c>
      <c r="D200" t="e">
        <f t="shared" si="6"/>
        <v>#VALUE!</v>
      </c>
      <c r="E200" t="e">
        <f t="shared" si="7"/>
        <v>#REF!</v>
      </c>
      <c r="F200" s="19" t="e">
        <f>V172*1000</f>
        <v>#REF!</v>
      </c>
      <c r="G200">
        <v>11</v>
      </c>
      <c r="I200" t="s">
        <v>46</v>
      </c>
      <c r="J200" s="19" t="e">
        <f>V113</f>
        <v>#VALUE!</v>
      </c>
      <c r="M200">
        <v>11</v>
      </c>
    </row>
    <row r="201" spans="1:51" ht="17.25">
      <c r="A201" s="30">
        <v>318</v>
      </c>
      <c r="B201" s="28" t="s">
        <v>108</v>
      </c>
      <c r="C201">
        <f>RENDA!L22*1000</f>
        <v>32.065614358487643</v>
      </c>
      <c r="D201" t="e">
        <f t="shared" si="6"/>
        <v>#VALUE!</v>
      </c>
      <c r="E201" t="e">
        <f t="shared" si="7"/>
        <v>#REF!</v>
      </c>
      <c r="F201" s="19" t="e">
        <f>W172*1000</f>
        <v>#REF!</v>
      </c>
      <c r="G201">
        <v>26</v>
      </c>
      <c r="I201" t="s">
        <v>47</v>
      </c>
      <c r="J201" s="19" t="e">
        <f>W113</f>
        <v>#VALUE!</v>
      </c>
      <c r="M201">
        <v>26</v>
      </c>
    </row>
    <row r="202" spans="1:51" ht="17.25">
      <c r="A202" s="27">
        <v>319</v>
      </c>
      <c r="B202" s="28" t="s">
        <v>109</v>
      </c>
      <c r="C202">
        <f>RENDA!L23*1000</f>
        <v>112.2145708817897</v>
      </c>
      <c r="D202" t="e">
        <f t="shared" si="6"/>
        <v>#VALUE!</v>
      </c>
      <c r="E202" t="e">
        <f t="shared" si="7"/>
        <v>#REF!</v>
      </c>
      <c r="F202" s="19" t="e">
        <f>X172*1000</f>
        <v>#REF!</v>
      </c>
      <c r="G202">
        <v>9</v>
      </c>
      <c r="I202" t="s">
        <v>48</v>
      </c>
      <c r="J202" s="19" t="e">
        <f>X113</f>
        <v>#VALUE!</v>
      </c>
      <c r="M202">
        <v>9</v>
      </c>
    </row>
    <row r="203" spans="1:51" ht="17.25">
      <c r="A203" s="27">
        <v>320</v>
      </c>
      <c r="B203" s="28" t="s">
        <v>110</v>
      </c>
      <c r="C203">
        <f>RENDA!L24*1000</f>
        <v>17.193629656411225</v>
      </c>
      <c r="D203" t="e">
        <f t="shared" si="6"/>
        <v>#VALUE!</v>
      </c>
      <c r="E203" t="e">
        <f t="shared" si="7"/>
        <v>#REF!</v>
      </c>
      <c r="F203" s="19" t="e">
        <f>Y172*1000</f>
        <v>#REF!</v>
      </c>
      <c r="G203">
        <v>25</v>
      </c>
      <c r="I203" t="s">
        <v>49</v>
      </c>
      <c r="J203" s="19" t="e">
        <f>Y113</f>
        <v>#VALUE!</v>
      </c>
      <c r="M203">
        <v>25</v>
      </c>
    </row>
    <row r="204" spans="1:51" ht="17.25">
      <c r="A204" s="27">
        <v>321</v>
      </c>
      <c r="B204" s="28" t="s">
        <v>111</v>
      </c>
      <c r="C204">
        <f>RENDA!L25*1000</f>
        <v>10.485562752783517</v>
      </c>
      <c r="D204" t="e">
        <f t="shared" si="6"/>
        <v>#VALUE!</v>
      </c>
      <c r="E204" t="e">
        <f t="shared" si="7"/>
        <v>#REF!</v>
      </c>
      <c r="F204" s="19" t="e">
        <f>Z172*1000</f>
        <v>#REF!</v>
      </c>
      <c r="G204">
        <v>40</v>
      </c>
      <c r="I204" t="s">
        <v>50</v>
      </c>
      <c r="J204" s="19" t="e">
        <f>Z113</f>
        <v>#VALUE!</v>
      </c>
      <c r="M204">
        <v>40</v>
      </c>
    </row>
    <row r="205" spans="1:51" ht="17.25">
      <c r="A205" s="27">
        <v>322</v>
      </c>
      <c r="B205" s="28" t="s">
        <v>112</v>
      </c>
      <c r="C205">
        <f>RENDA!L26*1000</f>
        <v>55.179557214099532</v>
      </c>
      <c r="D205" t="e">
        <f t="shared" si="6"/>
        <v>#VALUE!</v>
      </c>
      <c r="E205" t="e">
        <f t="shared" si="7"/>
        <v>#REF!</v>
      </c>
      <c r="F205" s="19" t="e">
        <f>AA172*1000</f>
        <v>#REF!</v>
      </c>
      <c r="G205">
        <v>16</v>
      </c>
      <c r="I205" t="s">
        <v>51</v>
      </c>
      <c r="J205" s="19" t="e">
        <f>AA113</f>
        <v>#VALUE!</v>
      </c>
      <c r="M205">
        <v>16</v>
      </c>
    </row>
    <row r="206" spans="1:51" ht="17.25">
      <c r="A206" s="30">
        <v>323</v>
      </c>
      <c r="B206" s="28" t="s">
        <v>113</v>
      </c>
      <c r="C206">
        <f>RENDA!L27*1000</f>
        <v>30.409082844077581</v>
      </c>
      <c r="D206" t="e">
        <f t="shared" si="6"/>
        <v>#VALUE!</v>
      </c>
      <c r="E206" t="e">
        <f t="shared" si="7"/>
        <v>#REF!</v>
      </c>
      <c r="F206" s="19" t="e">
        <f>AB172*1000</f>
        <v>#REF!</v>
      </c>
      <c r="G206">
        <v>28</v>
      </c>
      <c r="I206" t="s">
        <v>52</v>
      </c>
      <c r="J206" s="19" t="e">
        <f>AB113</f>
        <v>#VALUE!</v>
      </c>
      <c r="M206">
        <v>28</v>
      </c>
    </row>
    <row r="207" spans="1:51" ht="17.25">
      <c r="A207" s="27">
        <v>324</v>
      </c>
      <c r="B207" s="28" t="s">
        <v>114</v>
      </c>
      <c r="C207">
        <f>RENDA!L28*1000</f>
        <v>20.904426982941871</v>
      </c>
      <c r="D207" t="e">
        <f t="shared" si="6"/>
        <v>#VALUE!</v>
      </c>
      <c r="E207" t="e">
        <f t="shared" si="7"/>
        <v>#REF!</v>
      </c>
      <c r="F207" s="19" t="e">
        <f>AC172*1000</f>
        <v>#REF!</v>
      </c>
      <c r="G207">
        <v>34</v>
      </c>
      <c r="I207" t="s">
        <v>53</v>
      </c>
      <c r="J207" s="19" t="e">
        <f>AC113</f>
        <v>#VALUE!</v>
      </c>
      <c r="M207">
        <v>34</v>
      </c>
    </row>
    <row r="208" spans="1:51" ht="17.25">
      <c r="A208" s="27">
        <v>325</v>
      </c>
      <c r="B208" s="28" t="s">
        <v>115</v>
      </c>
      <c r="C208">
        <f>RENDA!L29*1000</f>
        <v>41.352539288049279</v>
      </c>
      <c r="D208" t="e">
        <f t="shared" si="6"/>
        <v>#VALUE!</v>
      </c>
      <c r="E208" t="e">
        <f t="shared" si="7"/>
        <v>#REF!</v>
      </c>
      <c r="F208" s="19" t="e">
        <f>AD172*1000</f>
        <v>#REF!</v>
      </c>
      <c r="G208">
        <v>20</v>
      </c>
      <c r="I208" t="s">
        <v>54</v>
      </c>
      <c r="J208" s="19" t="e">
        <f>AD113</f>
        <v>#VALUE!</v>
      </c>
      <c r="M208">
        <v>20</v>
      </c>
    </row>
    <row r="209" spans="1:24" ht="17.25">
      <c r="A209" s="27">
        <v>326</v>
      </c>
      <c r="B209" s="28" t="s">
        <v>116</v>
      </c>
      <c r="C209">
        <f>RENDA!L30*1000</f>
        <v>12.472187297577939</v>
      </c>
      <c r="D209" t="e">
        <f t="shared" si="6"/>
        <v>#VALUE!</v>
      </c>
      <c r="E209" t="e">
        <f t="shared" si="7"/>
        <v>#REF!</v>
      </c>
      <c r="F209" s="19" t="e">
        <f>AE172*1000</f>
        <v>#REF!</v>
      </c>
      <c r="G209">
        <v>46</v>
      </c>
      <c r="I209" t="s">
        <v>55</v>
      </c>
      <c r="J209" s="19" t="e">
        <f>AE113</f>
        <v>#VALUE!</v>
      </c>
      <c r="M209">
        <v>46</v>
      </c>
    </row>
    <row r="210" spans="1:24" ht="17.25">
      <c r="A210" s="27">
        <v>327</v>
      </c>
      <c r="B210" s="28" t="s">
        <v>117</v>
      </c>
      <c r="C210">
        <f>RENDA!L31*1000</f>
        <v>52.248516038714072</v>
      </c>
      <c r="D210" t="e">
        <f t="shared" si="6"/>
        <v>#VALUE!</v>
      </c>
      <c r="E210" t="e">
        <f t="shared" si="7"/>
        <v>#REF!</v>
      </c>
      <c r="F210" s="19" t="e">
        <f>AF172*1000</f>
        <v>#REF!</v>
      </c>
      <c r="G210">
        <v>17</v>
      </c>
      <c r="I210" t="s">
        <v>56</v>
      </c>
      <c r="J210" s="19" t="e">
        <f>AF113</f>
        <v>#VALUE!</v>
      </c>
      <c r="M210">
        <v>17</v>
      </c>
    </row>
    <row r="211" spans="1:24" ht="17.25">
      <c r="A211" s="30">
        <v>328</v>
      </c>
      <c r="B211" s="28" t="s">
        <v>118</v>
      </c>
      <c r="C211">
        <f>RENDA!L32*1000</f>
        <v>62.904853625095306</v>
      </c>
      <c r="D211" t="e">
        <f t="shared" si="6"/>
        <v>#VALUE!</v>
      </c>
      <c r="E211" t="e">
        <f t="shared" si="7"/>
        <v>#REF!</v>
      </c>
      <c r="F211" s="19" t="e">
        <f>AG172*1000</f>
        <v>#REF!</v>
      </c>
      <c r="G211">
        <v>15</v>
      </c>
      <c r="I211" t="s">
        <v>57</v>
      </c>
      <c r="J211" s="19" t="e">
        <f>AG113</f>
        <v>#VALUE!</v>
      </c>
      <c r="M211">
        <v>15</v>
      </c>
    </row>
    <row r="212" spans="1:24" ht="17.25">
      <c r="A212" s="27">
        <v>329</v>
      </c>
      <c r="B212" s="28" t="s">
        <v>119</v>
      </c>
      <c r="C212">
        <f>RENDA!L33*1000</f>
        <v>81.514874740540336</v>
      </c>
      <c r="D212" t="e">
        <f t="shared" si="6"/>
        <v>#VALUE!</v>
      </c>
      <c r="E212" t="e">
        <f t="shared" si="7"/>
        <v>#REF!</v>
      </c>
      <c r="F212" s="19" t="e">
        <f>AH172*1000</f>
        <v>#REF!</v>
      </c>
      <c r="G212">
        <v>12</v>
      </c>
      <c r="I212" t="s">
        <v>58</v>
      </c>
      <c r="J212" s="19" t="e">
        <f>AH113</f>
        <v>#VALUE!</v>
      </c>
      <c r="M212">
        <v>12</v>
      </c>
    </row>
    <row r="213" spans="1:24" ht="17.25">
      <c r="A213" s="27">
        <v>330</v>
      </c>
      <c r="B213" s="28" t="s">
        <v>120</v>
      </c>
      <c r="C213">
        <f>RENDA!L34*1000</f>
        <v>73.614276846828091</v>
      </c>
      <c r="D213" t="e">
        <f t="shared" si="6"/>
        <v>#VALUE!</v>
      </c>
      <c r="E213" t="e">
        <f t="shared" si="7"/>
        <v>#REF!</v>
      </c>
      <c r="F213" s="19" t="e">
        <f>AI172*1000</f>
        <v>#REF!</v>
      </c>
      <c r="G213">
        <v>14</v>
      </c>
      <c r="I213" t="s">
        <v>59</v>
      </c>
      <c r="J213" s="19" t="e">
        <f>AI113</f>
        <v>#VALUE!</v>
      </c>
      <c r="M213">
        <v>14</v>
      </c>
    </row>
    <row r="214" spans="1:24" ht="17.25">
      <c r="A214" s="27">
        <v>331</v>
      </c>
      <c r="B214" s="28" t="s">
        <v>121</v>
      </c>
      <c r="C214">
        <f>RENDA!L35*1000</f>
        <v>3.9809065159903043</v>
      </c>
      <c r="D214" t="e">
        <f t="shared" si="6"/>
        <v>#VALUE!</v>
      </c>
      <c r="E214" t="e">
        <f t="shared" si="7"/>
        <v>#REF!</v>
      </c>
      <c r="F214" s="19" t="e">
        <f>AJ172*1000</f>
        <v>#REF!</v>
      </c>
      <c r="G214">
        <v>50</v>
      </c>
      <c r="I214" t="s">
        <v>60</v>
      </c>
      <c r="J214" s="19" t="e">
        <f>AJ113</f>
        <v>#VALUE!</v>
      </c>
      <c r="M214">
        <v>50</v>
      </c>
    </row>
    <row r="215" spans="1:24" ht="17.25">
      <c r="A215" s="27">
        <v>332</v>
      </c>
      <c r="B215" s="28" t="s">
        <v>122</v>
      </c>
      <c r="C215">
        <f>RENDA!L36*1000</f>
        <v>27.343162823469918</v>
      </c>
      <c r="D215" t="e">
        <f t="shared" si="6"/>
        <v>#VALUE!</v>
      </c>
      <c r="E215" t="e">
        <f t="shared" si="7"/>
        <v>#REF!</v>
      </c>
      <c r="F215" s="19" t="e">
        <f>AK172*1000</f>
        <v>#REF!</v>
      </c>
      <c r="G215">
        <v>32</v>
      </c>
      <c r="I215" t="s">
        <v>61</v>
      </c>
      <c r="J215" s="19" t="e">
        <f>AK113</f>
        <v>#VALUE!</v>
      </c>
      <c r="M215">
        <v>32</v>
      </c>
    </row>
    <row r="216" spans="1:24" ht="17.25">
      <c r="A216" s="30">
        <v>333</v>
      </c>
      <c r="B216" s="28" t="s">
        <v>123</v>
      </c>
      <c r="C216">
        <f>RENDA!L37*1000</f>
        <v>126.11569750668941</v>
      </c>
      <c r="D216" t="e">
        <f t="shared" si="6"/>
        <v>#VALUE!</v>
      </c>
      <c r="E216" t="e">
        <f t="shared" si="7"/>
        <v>#REF!</v>
      </c>
      <c r="F216" s="19" t="e">
        <f>AL172*1000</f>
        <v>#REF!</v>
      </c>
      <c r="G216">
        <v>8</v>
      </c>
      <c r="I216" t="s">
        <v>62</v>
      </c>
      <c r="J216" s="19" t="e">
        <f>AL113</f>
        <v>#VALUE!</v>
      </c>
      <c r="M216">
        <v>8</v>
      </c>
    </row>
    <row r="217" spans="1:24" ht="17.25">
      <c r="A217" s="27">
        <v>334</v>
      </c>
      <c r="B217" s="28" t="s">
        <v>124</v>
      </c>
      <c r="C217">
        <f>RENDA!L38*1000</f>
        <v>43.430615149605529</v>
      </c>
      <c r="D217" t="e">
        <f t="shared" si="6"/>
        <v>#VALUE!</v>
      </c>
      <c r="E217" t="e">
        <f t="shared" si="7"/>
        <v>#REF!</v>
      </c>
      <c r="F217" s="19" t="e">
        <f>AM172*1000</f>
        <v>#REF!</v>
      </c>
      <c r="G217">
        <v>18</v>
      </c>
      <c r="I217" t="s">
        <v>63</v>
      </c>
      <c r="J217" s="19" t="e">
        <f>AM113</f>
        <v>#VALUE!</v>
      </c>
      <c r="M217">
        <v>18</v>
      </c>
    </row>
    <row r="218" spans="1:24" ht="17.25">
      <c r="A218" s="27">
        <v>401</v>
      </c>
      <c r="B218" s="28" t="s">
        <v>125</v>
      </c>
      <c r="C218">
        <f>RENDA!L39*1000</f>
        <v>145.19542888049182</v>
      </c>
      <c r="D218" t="e">
        <f t="shared" si="6"/>
        <v>#VALUE!</v>
      </c>
      <c r="E218" t="e">
        <f t="shared" si="7"/>
        <v>#REF!</v>
      </c>
      <c r="F218" s="19" t="e">
        <f>AN172*1000</f>
        <v>#REF!</v>
      </c>
      <c r="G218">
        <v>3</v>
      </c>
      <c r="I218" t="s">
        <v>64</v>
      </c>
      <c r="J218" s="19" t="e">
        <f>AN113</f>
        <v>#VALUE!</v>
      </c>
      <c r="M218">
        <v>3</v>
      </c>
    </row>
    <row r="219" spans="1:24" ht="17.25">
      <c r="A219" s="27">
        <v>501</v>
      </c>
      <c r="B219" s="28" t="s">
        <v>126</v>
      </c>
      <c r="C219">
        <f>RENDA!L40*1000</f>
        <v>6.5933052454137178</v>
      </c>
      <c r="D219" t="e">
        <f t="shared" si="6"/>
        <v>#VALUE!</v>
      </c>
      <c r="E219" t="e">
        <f t="shared" si="7"/>
        <v>#REF!</v>
      </c>
      <c r="F219" s="19" t="e">
        <f>AO172*1000</f>
        <v>#REF!</v>
      </c>
      <c r="G219">
        <v>41</v>
      </c>
      <c r="I219" t="s">
        <v>65</v>
      </c>
      <c r="J219" s="19" t="e">
        <f>AO113</f>
        <v>#VALUE!</v>
      </c>
      <c r="M219">
        <v>41</v>
      </c>
      <c r="X219" s="19"/>
    </row>
    <row r="220" spans="1:24">
      <c r="A220" s="27">
        <v>601</v>
      </c>
      <c r="B220" s="32" t="s">
        <v>127</v>
      </c>
      <c r="C220">
        <f>RENDA!L41*1000</f>
        <v>3.7065465170065703E-2</v>
      </c>
      <c r="D220" t="e">
        <f t="shared" si="6"/>
        <v>#VALUE!</v>
      </c>
      <c r="E220" t="e">
        <f t="shared" si="7"/>
        <v>#REF!</v>
      </c>
      <c r="F220" s="19" t="e">
        <f>AP172*1000</f>
        <v>#REF!</v>
      </c>
      <c r="G220">
        <v>44</v>
      </c>
      <c r="I220" t="s">
        <v>76</v>
      </c>
      <c r="J220" s="19" t="e">
        <f>AP113</f>
        <v>#VALUE!</v>
      </c>
      <c r="M220">
        <v>44</v>
      </c>
    </row>
    <row r="221" spans="1:24" ht="17.25">
      <c r="A221" s="30">
        <v>701</v>
      </c>
      <c r="B221" s="28" t="s">
        <v>128</v>
      </c>
      <c r="C221">
        <f>RENDA!L42*1000</f>
        <v>11.735306333059771</v>
      </c>
      <c r="D221" t="e">
        <f t="shared" si="6"/>
        <v>#VALUE!</v>
      </c>
      <c r="E221" t="e">
        <f t="shared" si="7"/>
        <v>#REF!</v>
      </c>
      <c r="F221" s="19" t="e">
        <f>AQ172*1000</f>
        <v>#REF!</v>
      </c>
      <c r="G221">
        <v>29</v>
      </c>
      <c r="I221" t="s">
        <v>66</v>
      </c>
      <c r="J221" s="19" t="e">
        <f>AQ113</f>
        <v>#VALUE!</v>
      </c>
      <c r="M221">
        <v>29</v>
      </c>
    </row>
    <row r="222" spans="1:24" ht="17.25">
      <c r="A222" s="27">
        <v>801</v>
      </c>
      <c r="B222" s="28" t="s">
        <v>129</v>
      </c>
      <c r="C222">
        <f>RENDA!L43*1000</f>
        <v>186.56048469408728</v>
      </c>
      <c r="D222" t="e">
        <f t="shared" si="6"/>
        <v>#VALUE!</v>
      </c>
      <c r="E222" t="e">
        <f t="shared" si="7"/>
        <v>#REF!</v>
      </c>
      <c r="F222" s="19" t="e">
        <f>AR172*1000</f>
        <v>#REF!</v>
      </c>
      <c r="G222">
        <v>2</v>
      </c>
      <c r="I222" t="s">
        <v>67</v>
      </c>
      <c r="J222" s="19" t="e">
        <f>AR113</f>
        <v>#VALUE!</v>
      </c>
      <c r="M222">
        <v>2</v>
      </c>
    </row>
    <row r="223" spans="1:24" ht="25.5">
      <c r="A223" s="27">
        <v>901</v>
      </c>
      <c r="B223" s="28" t="s">
        <v>130</v>
      </c>
      <c r="C223">
        <f>RENDA!L44*1000</f>
        <v>7.2536025361827974E-3</v>
      </c>
      <c r="D223" t="e">
        <f t="shared" si="6"/>
        <v>#VALUE!</v>
      </c>
      <c r="E223" t="e">
        <f t="shared" si="7"/>
        <v>#REF!</v>
      </c>
      <c r="F223" s="19" t="e">
        <f>AS172*1000</f>
        <v>#REF!</v>
      </c>
      <c r="G223">
        <v>36</v>
      </c>
      <c r="I223" t="s">
        <v>68</v>
      </c>
      <c r="J223" s="19" t="e">
        <f>AS113</f>
        <v>#VALUE!</v>
      </c>
      <c r="M223">
        <v>36</v>
      </c>
    </row>
    <row r="224" spans="1:24" ht="17.25">
      <c r="A224" s="27">
        <v>1001</v>
      </c>
      <c r="B224" s="28" t="s">
        <v>131</v>
      </c>
      <c r="C224">
        <f>RENDA!L45*1000</f>
        <v>1.2948214888544795E-2</v>
      </c>
      <c r="D224" t="e">
        <f t="shared" si="6"/>
        <v>#VALUE!</v>
      </c>
      <c r="E224" t="e">
        <f t="shared" si="7"/>
        <v>#REF!</v>
      </c>
      <c r="F224" s="19" t="e">
        <f>AT172*1000</f>
        <v>#REF!</v>
      </c>
      <c r="G224">
        <v>48</v>
      </c>
      <c r="I224" t="s">
        <v>69</v>
      </c>
      <c r="J224" s="19" t="e">
        <f>AT113</f>
        <v>#VALUE!</v>
      </c>
      <c r="M224">
        <v>48</v>
      </c>
    </row>
    <row r="225" spans="1:13" ht="17.25">
      <c r="A225" s="27">
        <v>1101</v>
      </c>
      <c r="B225" s="28" t="s">
        <v>132</v>
      </c>
      <c r="C225">
        <f>RENDA!L46*1000</f>
        <v>0</v>
      </c>
      <c r="D225" t="e">
        <f t="shared" si="6"/>
        <v>#VALUE!</v>
      </c>
      <c r="E225" t="e">
        <f t="shared" si="7"/>
        <v>#REF!</v>
      </c>
      <c r="F225" s="19" t="e">
        <f>AU172*1000</f>
        <v>#REF!</v>
      </c>
      <c r="G225">
        <v>49</v>
      </c>
      <c r="I225" t="s">
        <v>77</v>
      </c>
      <c r="J225" s="19" t="e">
        <f>AU113</f>
        <v>#VALUE!</v>
      </c>
      <c r="M225">
        <v>49</v>
      </c>
    </row>
    <row r="226" spans="1:13" ht="17.25">
      <c r="A226" s="27">
        <v>1102</v>
      </c>
      <c r="B226" s="28" t="s">
        <v>133</v>
      </c>
      <c r="C226">
        <f>RENDA!L47*1000</f>
        <v>3.1902598137198734</v>
      </c>
      <c r="D226" t="e">
        <f t="shared" si="6"/>
        <v>#VALUE!</v>
      </c>
      <c r="E226" t="e">
        <f t="shared" si="7"/>
        <v>#REF!</v>
      </c>
      <c r="F226" s="19" t="e">
        <f>AV172*1000</f>
        <v>#REF!</v>
      </c>
      <c r="G226">
        <v>42</v>
      </c>
      <c r="I226" t="s">
        <v>70</v>
      </c>
      <c r="J226" s="19" t="e">
        <f>AV113</f>
        <v>#VALUE!</v>
      </c>
      <c r="M226">
        <v>42</v>
      </c>
    </row>
    <row r="227" spans="1:13" ht="17.25">
      <c r="A227" s="27">
        <v>1103</v>
      </c>
      <c r="B227" s="28" t="s">
        <v>134</v>
      </c>
      <c r="C227">
        <f>RENDA!L48*1000</f>
        <v>0.39411434268689571</v>
      </c>
      <c r="D227" t="e">
        <f t="shared" si="6"/>
        <v>#VALUE!</v>
      </c>
      <c r="E227" t="e">
        <f t="shared" si="7"/>
        <v>#REF!</v>
      </c>
      <c r="F227" s="19" t="e">
        <f>AW172*1000</f>
        <v>#REF!</v>
      </c>
      <c r="G227">
        <v>31</v>
      </c>
      <c r="I227" t="s">
        <v>71</v>
      </c>
      <c r="J227" s="19" t="e">
        <f>AW113</f>
        <v>#VALUE!</v>
      </c>
      <c r="M227">
        <v>31</v>
      </c>
    </row>
    <row r="228" spans="1:13">
      <c r="A228" s="27">
        <v>1103</v>
      </c>
      <c r="B228" s="29" t="s">
        <v>135</v>
      </c>
      <c r="C228">
        <f>RENDA!L49*1000</f>
        <v>1.7717736568029687</v>
      </c>
      <c r="D228" t="e">
        <f t="shared" si="6"/>
        <v>#VALUE!</v>
      </c>
      <c r="E228" t="e">
        <f t="shared" si="7"/>
        <v>#REF!</v>
      </c>
      <c r="F228" s="19" t="e">
        <f>AX172*1000</f>
        <v>#REF!</v>
      </c>
      <c r="G228">
        <v>37</v>
      </c>
      <c r="I228" t="s">
        <v>78</v>
      </c>
      <c r="J228" s="19" t="e">
        <f>AX113</f>
        <v>#VALUE!</v>
      </c>
      <c r="M228">
        <v>37</v>
      </c>
    </row>
    <row r="229" spans="1:13" ht="17.25">
      <c r="A229" s="30">
        <v>1106</v>
      </c>
      <c r="B229" s="28" t="s">
        <v>136</v>
      </c>
      <c r="C229">
        <f>RENDA!L50*1000</f>
        <v>0.21707303995894811</v>
      </c>
      <c r="D229" t="e">
        <f t="shared" si="6"/>
        <v>#VALUE!</v>
      </c>
      <c r="E229" t="e">
        <f t="shared" si="7"/>
        <v>#REF!</v>
      </c>
      <c r="F229" s="19" t="e">
        <f>AY172*1000</f>
        <v>#REF!</v>
      </c>
      <c r="G229">
        <v>45</v>
      </c>
      <c r="I229" t="s">
        <v>72</v>
      </c>
      <c r="J229" s="19" t="e">
        <f>AY113</f>
        <v>#VALUE!</v>
      </c>
      <c r="M229">
        <v>45</v>
      </c>
    </row>
    <row r="230" spans="1:13">
      <c r="A230" s="27">
        <v>1201</v>
      </c>
      <c r="B230" s="29" t="s">
        <v>137</v>
      </c>
      <c r="C230">
        <f>RENDA!L51*1000</f>
        <v>0</v>
      </c>
      <c r="D230" t="e">
        <f t="shared" si="6"/>
        <v>#VALUE!</v>
      </c>
      <c r="E230" t="e">
        <f t="shared" si="7"/>
        <v>#REF!</v>
      </c>
      <c r="F230" s="19" t="e">
        <f>AZ172*1000</f>
        <v>#REF!</v>
      </c>
      <c r="G230">
        <v>38</v>
      </c>
      <c r="I230" t="s">
        <v>73</v>
      </c>
      <c r="J230" s="19" t="e">
        <f>AZ113</f>
        <v>#VALUE!</v>
      </c>
      <c r="M230">
        <v>38</v>
      </c>
    </row>
    <row r="231" spans="1:13">
      <c r="A231" s="27"/>
    </row>
    <row r="232" spans="1:13">
      <c r="A232" s="30"/>
    </row>
    <row r="233" spans="1:13">
      <c r="A233" s="27"/>
    </row>
    <row r="234" spans="1:13">
      <c r="A234" s="27"/>
    </row>
    <row r="236" spans="1:13">
      <c r="C236" t="s">
        <v>140</v>
      </c>
    </row>
    <row r="237" spans="1:13">
      <c r="A237">
        <v>101</v>
      </c>
      <c r="B237" t="s">
        <v>88</v>
      </c>
      <c r="C237" s="24">
        <v>36.557741528547453</v>
      </c>
      <c r="D237">
        <v>47</v>
      </c>
    </row>
    <row r="238" spans="1:13">
      <c r="A238">
        <v>102</v>
      </c>
      <c r="B238" t="s">
        <v>89</v>
      </c>
      <c r="C238" s="24">
        <v>41.498929537704292</v>
      </c>
      <c r="D238">
        <v>43</v>
      </c>
    </row>
    <row r="239" spans="1:13">
      <c r="A239">
        <v>201</v>
      </c>
      <c r="B239" t="s">
        <v>90</v>
      </c>
      <c r="C239" s="24">
        <v>105.86076655626715</v>
      </c>
      <c r="D239">
        <v>13</v>
      </c>
    </row>
    <row r="240" spans="1:13">
      <c r="A240">
        <v>301</v>
      </c>
      <c r="B240" t="s">
        <v>91</v>
      </c>
      <c r="C240" s="24">
        <v>77.898745118231957</v>
      </c>
      <c r="D240">
        <v>19</v>
      </c>
    </row>
    <row r="241" spans="1:4">
      <c r="A241">
        <v>302</v>
      </c>
      <c r="B241" t="s">
        <v>92</v>
      </c>
      <c r="C241" s="24">
        <v>385.03719743375501</v>
      </c>
      <c r="D241">
        <v>1</v>
      </c>
    </row>
    <row r="242" spans="1:4">
      <c r="A242">
        <v>303</v>
      </c>
      <c r="B242" t="s">
        <v>93</v>
      </c>
      <c r="C242" s="24">
        <v>66.305392860277806</v>
      </c>
      <c r="D242">
        <v>23</v>
      </c>
    </row>
    <row r="243" spans="1:4">
      <c r="A243">
        <v>304</v>
      </c>
      <c r="B243" t="s">
        <v>94</v>
      </c>
      <c r="C243" s="24">
        <v>139.10103942060832</v>
      </c>
      <c r="D243">
        <v>10</v>
      </c>
    </row>
    <row r="244" spans="1:4">
      <c r="A244">
        <v>305</v>
      </c>
      <c r="B244" t="s">
        <v>95</v>
      </c>
      <c r="C244" s="24">
        <v>67.884885372526256</v>
      </c>
      <c r="D244">
        <v>24</v>
      </c>
    </row>
    <row r="245" spans="1:4">
      <c r="A245">
        <v>306</v>
      </c>
      <c r="B245" t="s">
        <v>96</v>
      </c>
      <c r="C245" s="24">
        <v>60.538431469999104</v>
      </c>
      <c r="D245">
        <v>27</v>
      </c>
    </row>
    <row r="246" spans="1:4">
      <c r="A246">
        <v>307</v>
      </c>
      <c r="B246" t="s">
        <v>97</v>
      </c>
      <c r="C246" s="24">
        <v>69.80380452626143</v>
      </c>
      <c r="D246">
        <v>21</v>
      </c>
    </row>
    <row r="247" spans="1:4">
      <c r="A247">
        <v>308</v>
      </c>
      <c r="B247" t="s">
        <v>98</v>
      </c>
      <c r="C247" s="24">
        <v>56.288156401597817</v>
      </c>
      <c r="D247">
        <v>30</v>
      </c>
    </row>
    <row r="248" spans="1:4">
      <c r="A248">
        <v>309</v>
      </c>
      <c r="B248" t="s">
        <v>99</v>
      </c>
      <c r="C248" s="24">
        <v>191.85338568478031</v>
      </c>
      <c r="D248">
        <v>4</v>
      </c>
    </row>
    <row r="249" spans="1:4">
      <c r="A249">
        <v>310</v>
      </c>
      <c r="B249" t="s">
        <v>100</v>
      </c>
      <c r="C249" s="24">
        <v>68.842087300017482</v>
      </c>
      <c r="D249">
        <v>22</v>
      </c>
    </row>
    <row r="250" spans="1:4">
      <c r="A250">
        <v>311</v>
      </c>
      <c r="B250" t="s">
        <v>101</v>
      </c>
      <c r="C250" s="24">
        <v>50.047555144605973</v>
      </c>
      <c r="D250">
        <v>33</v>
      </c>
    </row>
    <row r="251" spans="1:4">
      <c r="A251">
        <v>312</v>
      </c>
      <c r="B251" t="s">
        <v>102</v>
      </c>
      <c r="C251" s="24">
        <v>42.902434905779472</v>
      </c>
      <c r="D251">
        <v>39</v>
      </c>
    </row>
    <row r="252" spans="1:4">
      <c r="A252">
        <v>313</v>
      </c>
      <c r="B252" t="s">
        <v>103</v>
      </c>
      <c r="C252" s="24">
        <v>177.00101452087296</v>
      </c>
      <c r="D252">
        <v>6</v>
      </c>
    </row>
    <row r="253" spans="1:4">
      <c r="A253">
        <v>314</v>
      </c>
      <c r="B253" t="s">
        <v>104</v>
      </c>
      <c r="C253" s="24">
        <v>47.469928497249576</v>
      </c>
      <c r="D253">
        <v>35</v>
      </c>
    </row>
    <row r="254" spans="1:4">
      <c r="A254">
        <v>315</v>
      </c>
      <c r="B254" t="s">
        <v>105</v>
      </c>
      <c r="C254" s="24">
        <v>179.63254666201874</v>
      </c>
      <c r="D254">
        <v>5</v>
      </c>
    </row>
    <row r="255" spans="1:4">
      <c r="A255">
        <v>316</v>
      </c>
      <c r="B255" t="s">
        <v>106</v>
      </c>
      <c r="C255" s="24">
        <v>169.33668546954809</v>
      </c>
      <c r="D255">
        <v>7</v>
      </c>
    </row>
    <row r="256" spans="1:4">
      <c r="A256">
        <v>317</v>
      </c>
      <c r="B256" t="s">
        <v>107</v>
      </c>
      <c r="C256" s="24">
        <v>129.18260678641946</v>
      </c>
      <c r="D256">
        <v>11</v>
      </c>
    </row>
    <row r="257" spans="1:4">
      <c r="A257">
        <v>318</v>
      </c>
      <c r="B257" t="s">
        <v>108</v>
      </c>
      <c r="C257" s="24">
        <v>58.806110136616319</v>
      </c>
      <c r="D257">
        <v>26</v>
      </c>
    </row>
    <row r="258" spans="1:4">
      <c r="A258">
        <v>319</v>
      </c>
      <c r="B258" t="s">
        <v>109</v>
      </c>
      <c r="C258" s="24">
        <v>154.02533866515196</v>
      </c>
      <c r="D258">
        <v>9</v>
      </c>
    </row>
    <row r="259" spans="1:4">
      <c r="A259">
        <v>320</v>
      </c>
      <c r="B259" t="s">
        <v>110</v>
      </c>
      <c r="C259" s="24">
        <v>63.256948588239197</v>
      </c>
      <c r="D259">
        <v>25</v>
      </c>
    </row>
    <row r="260" spans="1:4">
      <c r="A260">
        <v>321</v>
      </c>
      <c r="B260" t="s">
        <v>111</v>
      </c>
      <c r="C260" s="24">
        <v>41.472713431850543</v>
      </c>
      <c r="D260">
        <v>40</v>
      </c>
    </row>
    <row r="261" spans="1:4">
      <c r="A261">
        <v>322</v>
      </c>
      <c r="B261" t="s">
        <v>112</v>
      </c>
      <c r="C261" s="24">
        <v>87.22685063975787</v>
      </c>
      <c r="D261">
        <v>16</v>
      </c>
    </row>
    <row r="262" spans="1:4">
      <c r="A262">
        <v>323</v>
      </c>
      <c r="B262" t="s">
        <v>113</v>
      </c>
      <c r="C262" s="24">
        <v>55.371746795599769</v>
      </c>
      <c r="D262">
        <v>28</v>
      </c>
    </row>
    <row r="263" spans="1:4">
      <c r="A263">
        <v>324</v>
      </c>
      <c r="B263" t="s">
        <v>114</v>
      </c>
      <c r="C263" s="24">
        <v>47.860378292591939</v>
      </c>
      <c r="D263">
        <v>34</v>
      </c>
    </row>
    <row r="264" spans="1:4">
      <c r="A264">
        <v>325</v>
      </c>
      <c r="B264" t="s">
        <v>115</v>
      </c>
      <c r="C264" s="24">
        <v>70.896216555321502</v>
      </c>
      <c r="D264">
        <v>20</v>
      </c>
    </row>
    <row r="265" spans="1:4">
      <c r="A265">
        <v>326</v>
      </c>
      <c r="B265" t="s">
        <v>116</v>
      </c>
      <c r="C265" s="24">
        <v>38.744313323334545</v>
      </c>
      <c r="D265">
        <v>46</v>
      </c>
    </row>
    <row r="266" spans="1:4">
      <c r="A266">
        <v>327</v>
      </c>
      <c r="B266" t="s">
        <v>117</v>
      </c>
      <c r="C266" s="24">
        <v>84.948198350161292</v>
      </c>
      <c r="D266">
        <v>17</v>
      </c>
    </row>
    <row r="267" spans="1:4">
      <c r="A267">
        <v>328</v>
      </c>
      <c r="B267" t="s">
        <v>118</v>
      </c>
      <c r="C267" s="24">
        <v>95.636214767782818</v>
      </c>
      <c r="D267">
        <v>15</v>
      </c>
    </row>
    <row r="268" spans="1:4">
      <c r="A268">
        <v>329</v>
      </c>
      <c r="B268" t="s">
        <v>119</v>
      </c>
      <c r="C268" s="24">
        <v>112.26408729629061</v>
      </c>
      <c r="D268">
        <v>12</v>
      </c>
    </row>
    <row r="269" spans="1:4">
      <c r="A269">
        <v>330</v>
      </c>
      <c r="B269" t="s">
        <v>120</v>
      </c>
      <c r="C269" s="24">
        <v>98.866162473211915</v>
      </c>
      <c r="D269">
        <v>14</v>
      </c>
    </row>
    <row r="270" spans="1:4">
      <c r="A270">
        <v>331</v>
      </c>
      <c r="B270" t="s">
        <v>121</v>
      </c>
      <c r="C270" s="24">
        <v>24.715502355320911</v>
      </c>
      <c r="D270">
        <v>50</v>
      </c>
    </row>
    <row r="271" spans="1:4">
      <c r="A271">
        <v>332</v>
      </c>
      <c r="B271" t="s">
        <v>122</v>
      </c>
      <c r="C271" s="24">
        <v>49.233599006027866</v>
      </c>
      <c r="D271">
        <v>32</v>
      </c>
    </row>
    <row r="272" spans="1:4">
      <c r="A272">
        <v>333</v>
      </c>
      <c r="B272" t="s">
        <v>123</v>
      </c>
      <c r="C272" s="24">
        <v>157.66902486185566</v>
      </c>
      <c r="D272">
        <v>8</v>
      </c>
    </row>
    <row r="273" spans="1:4">
      <c r="A273">
        <v>334</v>
      </c>
      <c r="B273" t="s">
        <v>124</v>
      </c>
      <c r="C273" s="24">
        <v>76.724700894616575</v>
      </c>
      <c r="D273">
        <v>18</v>
      </c>
    </row>
    <row r="274" spans="1:4">
      <c r="A274">
        <v>401</v>
      </c>
      <c r="B274" t="s">
        <v>125</v>
      </c>
      <c r="C274" s="24">
        <v>194.70027033290523</v>
      </c>
      <c r="D274">
        <v>3</v>
      </c>
    </row>
    <row r="275" spans="1:4">
      <c r="A275">
        <v>501</v>
      </c>
      <c r="B275" t="s">
        <v>126</v>
      </c>
      <c r="C275" s="24">
        <v>43.343646285411872</v>
      </c>
      <c r="D275">
        <v>41</v>
      </c>
    </row>
    <row r="276" spans="1:4">
      <c r="A276">
        <v>601</v>
      </c>
      <c r="B276" t="s">
        <v>127</v>
      </c>
      <c r="C276" s="24">
        <v>38.587192922434575</v>
      </c>
      <c r="D276">
        <v>44</v>
      </c>
    </row>
    <row r="277" spans="1:4">
      <c r="A277">
        <v>701</v>
      </c>
      <c r="B277" t="s">
        <v>128</v>
      </c>
      <c r="C277" s="24">
        <v>56.550864042834206</v>
      </c>
      <c r="D277">
        <v>29</v>
      </c>
    </row>
    <row r="278" spans="1:4">
      <c r="A278">
        <v>801</v>
      </c>
      <c r="B278" t="s">
        <v>129</v>
      </c>
      <c r="C278" s="24">
        <v>249.0625570751919</v>
      </c>
      <c r="D278">
        <v>2</v>
      </c>
    </row>
    <row r="279" spans="1:4">
      <c r="A279">
        <v>901</v>
      </c>
      <c r="B279" t="s">
        <v>130</v>
      </c>
      <c r="C279" s="24">
        <v>45.838175201138398</v>
      </c>
      <c r="D279">
        <v>36</v>
      </c>
    </row>
    <row r="280" spans="1:4">
      <c r="A280">
        <v>1001</v>
      </c>
      <c r="B280" t="s">
        <v>131</v>
      </c>
      <c r="C280" s="24">
        <v>32.764052009887457</v>
      </c>
      <c r="D280">
        <v>48</v>
      </c>
    </row>
    <row r="281" spans="1:4">
      <c r="A281">
        <v>1101</v>
      </c>
      <c r="B281" t="s">
        <v>132</v>
      </c>
      <c r="C281" s="24">
        <v>30.234402795118744</v>
      </c>
      <c r="D281">
        <v>49</v>
      </c>
    </row>
    <row r="282" spans="1:4">
      <c r="A282">
        <v>1102</v>
      </c>
      <c r="B282" t="s">
        <v>133</v>
      </c>
      <c r="C282" s="24">
        <v>41.763276393282958</v>
      </c>
      <c r="D282">
        <v>42</v>
      </c>
    </row>
    <row r="283" spans="1:4">
      <c r="A283">
        <v>1103</v>
      </c>
      <c r="B283" t="s">
        <v>134</v>
      </c>
      <c r="C283" s="24">
        <v>50.970363967886094</v>
      </c>
      <c r="D283">
        <v>31</v>
      </c>
    </row>
    <row r="284" spans="1:4">
      <c r="A284">
        <v>1103</v>
      </c>
      <c r="B284" t="s">
        <v>135</v>
      </c>
      <c r="C284" s="24">
        <v>45.686235432535199</v>
      </c>
      <c r="D284">
        <v>37</v>
      </c>
    </row>
    <row r="285" spans="1:4">
      <c r="A285">
        <v>1106</v>
      </c>
      <c r="B285" t="s">
        <v>136</v>
      </c>
      <c r="C285" s="24">
        <v>38.624069195549311</v>
      </c>
      <c r="D285">
        <v>45</v>
      </c>
    </row>
    <row r="286" spans="1:4">
      <c r="A286">
        <v>1201</v>
      </c>
      <c r="B286" t="s">
        <v>137</v>
      </c>
      <c r="C286" s="24">
        <v>44.923252548654979</v>
      </c>
      <c r="D286">
        <v>38</v>
      </c>
    </row>
    <row r="292" spans="1:7" ht="15.75">
      <c r="A292" s="164" t="s">
        <v>192</v>
      </c>
      <c r="B292" s="164"/>
      <c r="C292" s="164"/>
      <c r="D292" s="164"/>
      <c r="E292" s="164"/>
      <c r="F292" s="164"/>
      <c r="G292" s="164"/>
    </row>
    <row r="293" spans="1:7" ht="16.5" thickBot="1">
      <c r="A293" s="165" t="s">
        <v>193</v>
      </c>
      <c r="B293" s="165"/>
      <c r="C293" s="165"/>
      <c r="D293" s="165"/>
      <c r="E293" s="165"/>
      <c r="F293" s="165"/>
      <c r="G293" s="165"/>
    </row>
    <row r="294" spans="1:7" ht="26.25" thickBot="1">
      <c r="A294" s="46" t="s">
        <v>194</v>
      </c>
      <c r="B294" s="46" t="s">
        <v>195</v>
      </c>
      <c r="C294" s="47" t="s">
        <v>142</v>
      </c>
      <c r="D294" s="47" t="s">
        <v>138</v>
      </c>
      <c r="E294" s="47" t="s">
        <v>139</v>
      </c>
      <c r="F294" s="47" t="s">
        <v>140</v>
      </c>
      <c r="G294" s="47" t="s">
        <v>141</v>
      </c>
    </row>
    <row r="295" spans="1:7">
      <c r="A295" s="48">
        <v>101</v>
      </c>
      <c r="B295" s="49" t="s">
        <v>145</v>
      </c>
      <c r="C295" s="44">
        <v>5.4756059192369539</v>
      </c>
      <c r="D295" s="44">
        <v>10.434707906210619</v>
      </c>
      <c r="E295" s="44">
        <v>20.647427703099879</v>
      </c>
      <c r="F295" s="44">
        <v>36.557741528547453</v>
      </c>
      <c r="G295" s="44">
        <v>47</v>
      </c>
    </row>
    <row r="296" spans="1:7">
      <c r="A296" s="48">
        <v>102</v>
      </c>
      <c r="B296" s="49" t="s">
        <v>146</v>
      </c>
      <c r="C296" s="44">
        <v>0.28610243768435278</v>
      </c>
      <c r="D296" s="44">
        <v>19.923639495373486</v>
      </c>
      <c r="E296" s="44">
        <v>21.289187604646454</v>
      </c>
      <c r="F296" s="44">
        <v>41.498929537704292</v>
      </c>
      <c r="G296" s="44">
        <v>43</v>
      </c>
    </row>
    <row r="297" spans="1:7">
      <c r="A297" s="48">
        <v>201</v>
      </c>
      <c r="B297" s="49" t="s">
        <v>90</v>
      </c>
      <c r="C297" s="44">
        <v>64.774350552901325</v>
      </c>
      <c r="D297" s="44">
        <v>19.39979950102196</v>
      </c>
      <c r="E297" s="44">
        <v>21.686616502343867</v>
      </c>
      <c r="F297" s="44">
        <v>105.86076655626715</v>
      </c>
      <c r="G297" s="44">
        <v>13</v>
      </c>
    </row>
    <row r="298" spans="1:7">
      <c r="A298" s="48">
        <v>301</v>
      </c>
      <c r="B298" s="49" t="s">
        <v>147</v>
      </c>
      <c r="C298" s="44">
        <v>40.053364591538077</v>
      </c>
      <c r="D298" s="44">
        <v>18.563159666739523</v>
      </c>
      <c r="E298" s="44">
        <v>19.282220859954357</v>
      </c>
      <c r="F298" s="44">
        <v>77.898745118231957</v>
      </c>
      <c r="G298" s="44">
        <v>19</v>
      </c>
    </row>
    <row r="299" spans="1:7">
      <c r="A299" s="48">
        <v>302</v>
      </c>
      <c r="B299" s="49" t="s">
        <v>148</v>
      </c>
      <c r="C299" s="44">
        <v>349.89832382522764</v>
      </c>
      <c r="D299" s="44">
        <v>11.958616117652753</v>
      </c>
      <c r="E299" s="44">
        <v>23.180257490874624</v>
      </c>
      <c r="F299" s="44">
        <v>385.03719743375501</v>
      </c>
      <c r="G299" s="44">
        <v>1</v>
      </c>
    </row>
    <row r="300" spans="1:7">
      <c r="A300" s="48">
        <v>303</v>
      </c>
      <c r="B300" s="49" t="s">
        <v>149</v>
      </c>
      <c r="C300" s="44">
        <v>33.07907386216214</v>
      </c>
      <c r="D300" s="44">
        <v>18.82080840747421</v>
      </c>
      <c r="E300" s="44">
        <v>14.405510590641455</v>
      </c>
      <c r="F300" s="44">
        <v>66.305392860277806</v>
      </c>
      <c r="G300" s="44">
        <v>23</v>
      </c>
    </row>
    <row r="301" spans="1:7">
      <c r="A301" s="48">
        <v>304</v>
      </c>
      <c r="B301" s="49" t="s">
        <v>150</v>
      </c>
      <c r="C301" s="44">
        <v>112.5338334201776</v>
      </c>
      <c r="D301" s="44">
        <v>9.9723723682013627</v>
      </c>
      <c r="E301" s="44">
        <v>16.594833632229353</v>
      </c>
      <c r="F301" s="44">
        <v>139.10103942060832</v>
      </c>
      <c r="G301" s="44">
        <v>10</v>
      </c>
    </row>
    <row r="302" spans="1:7">
      <c r="A302" s="48">
        <v>305</v>
      </c>
      <c r="B302" s="49" t="s">
        <v>151</v>
      </c>
      <c r="C302" s="44">
        <v>32.636166839544025</v>
      </c>
      <c r="D302" s="44">
        <v>22.130379223525637</v>
      </c>
      <c r="E302" s="44">
        <v>13.118339309456594</v>
      </c>
      <c r="F302" s="44">
        <v>67.884885372526256</v>
      </c>
      <c r="G302" s="44">
        <v>24</v>
      </c>
    </row>
    <row r="303" spans="1:7">
      <c r="A303" s="48">
        <v>306</v>
      </c>
      <c r="B303" s="49" t="s">
        <v>152</v>
      </c>
      <c r="C303" s="44">
        <v>18.918116910839196</v>
      </c>
      <c r="D303" s="44">
        <v>21.56208456805129</v>
      </c>
      <c r="E303" s="44">
        <v>20.058229991108618</v>
      </c>
      <c r="F303" s="44">
        <v>60.538431469999104</v>
      </c>
      <c r="G303" s="44">
        <v>27</v>
      </c>
    </row>
    <row r="304" spans="1:7">
      <c r="A304" s="48">
        <v>307</v>
      </c>
      <c r="B304" s="49" t="s">
        <v>153</v>
      </c>
      <c r="C304" s="44">
        <v>32.465361585746699</v>
      </c>
      <c r="D304" s="44">
        <v>19.224647205372122</v>
      </c>
      <c r="E304" s="44">
        <v>18.11379573514261</v>
      </c>
      <c r="F304" s="44">
        <v>69.80380452626143</v>
      </c>
      <c r="G304" s="44">
        <v>21</v>
      </c>
    </row>
    <row r="305" spans="1:7">
      <c r="A305" s="48">
        <v>308</v>
      </c>
      <c r="B305" s="49" t="s">
        <v>154</v>
      </c>
      <c r="C305" s="44">
        <v>19.447319679494587</v>
      </c>
      <c r="D305" s="44">
        <v>14.03901570587966</v>
      </c>
      <c r="E305" s="44">
        <v>22.80182101622357</v>
      </c>
      <c r="F305" s="44">
        <v>56.288156401597817</v>
      </c>
      <c r="G305" s="44">
        <v>30</v>
      </c>
    </row>
    <row r="306" spans="1:7">
      <c r="A306" s="48">
        <v>309</v>
      </c>
      <c r="B306" s="49" t="s">
        <v>155</v>
      </c>
      <c r="C306" s="44">
        <v>169.96272788633021</v>
      </c>
      <c r="D306" s="44">
        <v>17.744994438684273</v>
      </c>
      <c r="E306" s="44">
        <v>4.1456633597658197</v>
      </c>
      <c r="F306" s="44">
        <v>191.85338568478031</v>
      </c>
      <c r="G306" s="44">
        <v>4</v>
      </c>
    </row>
    <row r="307" spans="1:7">
      <c r="A307" s="48">
        <v>310</v>
      </c>
      <c r="B307" s="49" t="s">
        <v>156</v>
      </c>
      <c r="C307" s="44">
        <v>32.879323376169886</v>
      </c>
      <c r="D307" s="44">
        <v>14.458105694331103</v>
      </c>
      <c r="E307" s="44">
        <v>21.504658229516494</v>
      </c>
      <c r="F307" s="44">
        <v>68.842087300017482</v>
      </c>
      <c r="G307" s="44">
        <v>22</v>
      </c>
    </row>
    <row r="308" spans="1:7">
      <c r="A308" s="48">
        <v>311</v>
      </c>
      <c r="B308" s="49" t="s">
        <v>157</v>
      </c>
      <c r="C308" s="44">
        <v>10.23700613305204</v>
      </c>
      <c r="D308" s="44">
        <v>30.548208952167563</v>
      </c>
      <c r="E308" s="44">
        <v>9.2623400593863678</v>
      </c>
      <c r="F308" s="44">
        <v>50.047555144605973</v>
      </c>
      <c r="G308" s="44">
        <v>33</v>
      </c>
    </row>
    <row r="309" spans="1:7">
      <c r="A309" s="48">
        <v>312</v>
      </c>
      <c r="B309" s="49" t="s">
        <v>158</v>
      </c>
      <c r="C309" s="44">
        <v>17.81087224891089</v>
      </c>
      <c r="D309" s="44">
        <v>16.826291464345843</v>
      </c>
      <c r="E309" s="44">
        <v>8.2652711925227393</v>
      </c>
      <c r="F309" s="44">
        <v>42.902434905779472</v>
      </c>
      <c r="G309" s="44">
        <v>39</v>
      </c>
    </row>
    <row r="310" spans="1:7">
      <c r="A310" s="48">
        <v>313</v>
      </c>
      <c r="B310" s="49" t="s">
        <v>159</v>
      </c>
      <c r="C310" s="44">
        <v>137.97940804671143</v>
      </c>
      <c r="D310" s="44">
        <v>17.869624170636087</v>
      </c>
      <c r="E310" s="44">
        <v>21.151982303525443</v>
      </c>
      <c r="F310" s="44">
        <v>177.00101452087296</v>
      </c>
      <c r="G310" s="44">
        <v>6</v>
      </c>
    </row>
    <row r="311" spans="1:7">
      <c r="A311" s="48">
        <v>314</v>
      </c>
      <c r="B311" s="49" t="s">
        <v>160</v>
      </c>
      <c r="C311" s="44">
        <v>17.298843580343117</v>
      </c>
      <c r="D311" s="44">
        <v>18.66581677242938</v>
      </c>
      <c r="E311" s="44">
        <v>11.505268144477078</v>
      </c>
      <c r="F311" s="44">
        <v>47.469928497249576</v>
      </c>
      <c r="G311" s="44">
        <v>35</v>
      </c>
    </row>
    <row r="312" spans="1:7">
      <c r="A312" s="48">
        <v>315</v>
      </c>
      <c r="B312" s="49" t="s">
        <v>161</v>
      </c>
      <c r="C312" s="44">
        <v>146.75774981604997</v>
      </c>
      <c r="D312" s="44">
        <v>18.906569243284309</v>
      </c>
      <c r="E312" s="44">
        <v>13.968227602684465</v>
      </c>
      <c r="F312" s="44">
        <v>179.63254666201874</v>
      </c>
      <c r="G312" s="44">
        <v>5</v>
      </c>
    </row>
    <row r="313" spans="1:7">
      <c r="A313" s="48">
        <v>316</v>
      </c>
      <c r="B313" s="49" t="s">
        <v>162</v>
      </c>
      <c r="C313" s="44">
        <v>137.66796436777997</v>
      </c>
      <c r="D313" s="44">
        <v>19.321396156878848</v>
      </c>
      <c r="E313" s="44">
        <v>12.347324944889266</v>
      </c>
      <c r="F313" s="44">
        <v>169.33668546954809</v>
      </c>
      <c r="G313" s="44">
        <v>7</v>
      </c>
    </row>
    <row r="314" spans="1:7">
      <c r="A314" s="48">
        <v>317</v>
      </c>
      <c r="B314" s="49" t="s">
        <v>163</v>
      </c>
      <c r="C314" s="44">
        <v>95.873404037783146</v>
      </c>
      <c r="D314" s="44">
        <v>17.390482298657417</v>
      </c>
      <c r="E314" s="44">
        <v>15.918720449978892</v>
      </c>
      <c r="F314" s="44">
        <v>129.18260678641946</v>
      </c>
      <c r="G314" s="44">
        <v>11</v>
      </c>
    </row>
    <row r="315" spans="1:7">
      <c r="A315" s="48">
        <v>318</v>
      </c>
      <c r="B315" s="49" t="s">
        <v>164</v>
      </c>
      <c r="C315" s="44">
        <v>32.065614358487643</v>
      </c>
      <c r="D315" s="44">
        <v>13.930559387049904</v>
      </c>
      <c r="E315" s="44">
        <v>12.809936391078772</v>
      </c>
      <c r="F315" s="44">
        <v>58.806110136616319</v>
      </c>
      <c r="G315" s="44">
        <v>26</v>
      </c>
    </row>
    <row r="316" spans="1:7">
      <c r="A316" s="48">
        <v>319</v>
      </c>
      <c r="B316" s="49" t="s">
        <v>165</v>
      </c>
      <c r="C316" s="44">
        <v>112.2145708817897</v>
      </c>
      <c r="D316" s="44">
        <v>19.12578204632608</v>
      </c>
      <c r="E316" s="44">
        <v>22.684985737036186</v>
      </c>
      <c r="F316" s="44">
        <v>154.02533866515196</v>
      </c>
      <c r="G316" s="44">
        <v>9</v>
      </c>
    </row>
    <row r="317" spans="1:7">
      <c r="A317" s="48">
        <v>320</v>
      </c>
      <c r="B317" s="49" t="s">
        <v>166</v>
      </c>
      <c r="C317" s="44">
        <v>17.193629656411225</v>
      </c>
      <c r="D317" s="44">
        <v>26.91622532609513</v>
      </c>
      <c r="E317" s="44">
        <v>19.147093605732842</v>
      </c>
      <c r="F317" s="44">
        <v>63.256948588239197</v>
      </c>
      <c r="G317" s="44">
        <v>25</v>
      </c>
    </row>
    <row r="318" spans="1:7">
      <c r="A318" s="48">
        <v>321</v>
      </c>
      <c r="B318" s="49" t="s">
        <v>167</v>
      </c>
      <c r="C318" s="44">
        <v>10.485562752783517</v>
      </c>
      <c r="D318" s="44">
        <v>16.227103780001016</v>
      </c>
      <c r="E318" s="44">
        <v>14.760046899066008</v>
      </c>
      <c r="F318" s="44">
        <v>41.472713431850543</v>
      </c>
      <c r="G318" s="44">
        <v>40</v>
      </c>
    </row>
    <row r="319" spans="1:7">
      <c r="A319" s="48">
        <v>322</v>
      </c>
      <c r="B319" s="49" t="s">
        <v>168</v>
      </c>
      <c r="C319" s="44">
        <v>55.179557214099532</v>
      </c>
      <c r="D319" s="44">
        <v>20.631848221650841</v>
      </c>
      <c r="E319" s="44">
        <v>11.415445204007497</v>
      </c>
      <c r="F319" s="44">
        <v>87.22685063975787</v>
      </c>
      <c r="G319" s="44">
        <v>16</v>
      </c>
    </row>
    <row r="320" spans="1:7">
      <c r="A320" s="48">
        <v>323</v>
      </c>
      <c r="B320" s="49" t="s">
        <v>169</v>
      </c>
      <c r="C320" s="44">
        <v>30.409082844077581</v>
      </c>
      <c r="D320" s="44">
        <v>11.518117164073622</v>
      </c>
      <c r="E320" s="44">
        <v>13.444546787448566</v>
      </c>
      <c r="F320" s="44">
        <v>55.371746795599769</v>
      </c>
      <c r="G320" s="44">
        <v>28</v>
      </c>
    </row>
    <row r="321" spans="1:7">
      <c r="A321" s="48">
        <v>324</v>
      </c>
      <c r="B321" s="49" t="s">
        <v>170</v>
      </c>
      <c r="C321" s="44">
        <v>20.904426982941871</v>
      </c>
      <c r="D321" s="44">
        <v>13.009190097568911</v>
      </c>
      <c r="E321" s="44">
        <v>13.946761212081157</v>
      </c>
      <c r="F321" s="44">
        <v>47.860378292591939</v>
      </c>
      <c r="G321" s="44">
        <v>34</v>
      </c>
    </row>
    <row r="322" spans="1:7">
      <c r="A322" s="48">
        <v>325</v>
      </c>
      <c r="B322" s="49" t="s">
        <v>171</v>
      </c>
      <c r="C322" s="44">
        <v>41.352539288049279</v>
      </c>
      <c r="D322" s="44">
        <v>16.246053925168873</v>
      </c>
      <c r="E322" s="44">
        <v>13.29762334210335</v>
      </c>
      <c r="F322" s="44">
        <v>70.896216555321502</v>
      </c>
      <c r="G322" s="44">
        <v>20</v>
      </c>
    </row>
    <row r="323" spans="1:7">
      <c r="A323" s="48">
        <v>326</v>
      </c>
      <c r="B323" s="49" t="s">
        <v>172</v>
      </c>
      <c r="C323" s="44">
        <v>12.472187297577939</v>
      </c>
      <c r="D323" s="44">
        <v>13.8599724470021</v>
      </c>
      <c r="E323" s="44">
        <v>12.412153578754506</v>
      </c>
      <c r="F323" s="44">
        <v>38.744313323334545</v>
      </c>
      <c r="G323" s="44">
        <v>46</v>
      </c>
    </row>
    <row r="324" spans="1:7">
      <c r="A324" s="48">
        <v>327</v>
      </c>
      <c r="B324" s="49" t="s">
        <v>173</v>
      </c>
      <c r="C324" s="44">
        <v>52.248516038714072</v>
      </c>
      <c r="D324" s="44">
        <v>20.442250744942243</v>
      </c>
      <c r="E324" s="44">
        <v>12.257431566504977</v>
      </c>
      <c r="F324" s="44">
        <v>84.948198350161292</v>
      </c>
      <c r="G324" s="44">
        <v>17</v>
      </c>
    </row>
    <row r="325" spans="1:7">
      <c r="A325" s="48">
        <v>328</v>
      </c>
      <c r="B325" s="49" t="s">
        <v>174</v>
      </c>
      <c r="C325" s="44">
        <v>62.904853625095306</v>
      </c>
      <c r="D325" s="44">
        <v>18.034896683318202</v>
      </c>
      <c r="E325" s="44">
        <v>14.696464459369309</v>
      </c>
      <c r="F325" s="44">
        <v>95.636214767782818</v>
      </c>
      <c r="G325" s="44">
        <v>15</v>
      </c>
    </row>
    <row r="326" spans="1:7">
      <c r="A326" s="48">
        <v>329</v>
      </c>
      <c r="B326" s="49" t="s">
        <v>175</v>
      </c>
      <c r="C326" s="44">
        <v>81.514874740540336</v>
      </c>
      <c r="D326" s="44">
        <v>9.8073380612347307</v>
      </c>
      <c r="E326" s="44">
        <v>20.941874494515545</v>
      </c>
      <c r="F326" s="44">
        <v>112.26408729629061</v>
      </c>
      <c r="G326" s="44">
        <v>12</v>
      </c>
    </row>
    <row r="327" spans="1:7">
      <c r="A327" s="48">
        <v>330</v>
      </c>
      <c r="B327" s="49" t="s">
        <v>176</v>
      </c>
      <c r="C327" s="44">
        <v>73.614276846828091</v>
      </c>
      <c r="D327" s="44">
        <v>15.104169951854473</v>
      </c>
      <c r="E327" s="44">
        <v>10.147715674529351</v>
      </c>
      <c r="F327" s="44">
        <v>98.866162473211915</v>
      </c>
      <c r="G327" s="44">
        <v>14</v>
      </c>
    </row>
    <row r="328" spans="1:7">
      <c r="A328" s="48">
        <v>331</v>
      </c>
      <c r="B328" s="49" t="s">
        <v>177</v>
      </c>
      <c r="C328" s="44">
        <v>3.9809065159903043</v>
      </c>
      <c r="D328" s="44">
        <v>11.599672975615674</v>
      </c>
      <c r="E328" s="44">
        <v>9.1349228637149338</v>
      </c>
      <c r="F328" s="44">
        <v>24.715502355320911</v>
      </c>
      <c r="G328" s="44">
        <v>50</v>
      </c>
    </row>
    <row r="329" spans="1:7">
      <c r="A329" s="48">
        <v>332</v>
      </c>
      <c r="B329" s="49" t="s">
        <v>178</v>
      </c>
      <c r="C329" s="44">
        <v>27.343162823469918</v>
      </c>
      <c r="D329" s="44">
        <v>9.5131379283814042</v>
      </c>
      <c r="E329" s="44">
        <v>12.377298254176544</v>
      </c>
      <c r="F329" s="44">
        <v>49.233599006027866</v>
      </c>
      <c r="G329" s="44">
        <v>32</v>
      </c>
    </row>
    <row r="330" spans="1:7">
      <c r="A330" s="48">
        <v>333</v>
      </c>
      <c r="B330" s="49" t="s">
        <v>179</v>
      </c>
      <c r="C330" s="44">
        <v>126.11569750668941</v>
      </c>
      <c r="D330" s="44">
        <v>13.639830986202483</v>
      </c>
      <c r="E330" s="44">
        <v>17.913496368963763</v>
      </c>
      <c r="F330" s="44">
        <v>157.66902486185566</v>
      </c>
      <c r="G330" s="44">
        <v>8</v>
      </c>
    </row>
    <row r="331" spans="1:7">
      <c r="A331" s="48">
        <v>334</v>
      </c>
      <c r="B331" s="49" t="s">
        <v>180</v>
      </c>
      <c r="C331" s="44">
        <v>43.430615149605529</v>
      </c>
      <c r="D331" s="44">
        <v>17.459697489630116</v>
      </c>
      <c r="E331" s="44">
        <v>15.834388255380929</v>
      </c>
      <c r="F331" s="44">
        <v>76.724700894616575</v>
      </c>
      <c r="G331" s="44">
        <v>18</v>
      </c>
    </row>
    <row r="332" spans="1:7" ht="24">
      <c r="A332" s="48">
        <v>401</v>
      </c>
      <c r="B332" s="49" t="s">
        <v>181</v>
      </c>
      <c r="C332" s="44">
        <v>145.19542888049182</v>
      </c>
      <c r="D332" s="44">
        <v>24.543837754641061</v>
      </c>
      <c r="E332" s="44">
        <v>24.961003697772355</v>
      </c>
      <c r="F332" s="44">
        <v>194.70027033290523</v>
      </c>
      <c r="G332" s="44">
        <v>3</v>
      </c>
    </row>
    <row r="333" spans="1:7">
      <c r="A333" s="48">
        <v>501</v>
      </c>
      <c r="B333" s="49" t="s">
        <v>182</v>
      </c>
      <c r="C333" s="44">
        <v>6.5933052454137178</v>
      </c>
      <c r="D333" s="44">
        <v>14.396030435459274</v>
      </c>
      <c r="E333" s="44">
        <v>22.354310604538881</v>
      </c>
      <c r="F333" s="44">
        <v>43.343646285411872</v>
      </c>
      <c r="G333" s="44">
        <v>41</v>
      </c>
    </row>
    <row r="334" spans="1:7">
      <c r="A334" s="48">
        <v>601</v>
      </c>
      <c r="B334" s="49" t="s">
        <v>127</v>
      </c>
      <c r="C334" s="44">
        <v>3.7065465170065703E-2</v>
      </c>
      <c r="D334" s="44">
        <v>10.363771663970908</v>
      </c>
      <c r="E334" s="44">
        <v>28.1863557932936</v>
      </c>
      <c r="F334" s="44">
        <v>38.587192922434575</v>
      </c>
      <c r="G334" s="44">
        <v>44</v>
      </c>
    </row>
    <row r="335" spans="1:7">
      <c r="A335" s="48">
        <v>701</v>
      </c>
      <c r="B335" s="49" t="s">
        <v>183</v>
      </c>
      <c r="C335" s="44">
        <v>11.735306333059771</v>
      </c>
      <c r="D335" s="44">
        <v>23.295388846226086</v>
      </c>
      <c r="E335" s="44">
        <v>21.520168863548349</v>
      </c>
      <c r="F335" s="44">
        <v>56.550864042834206</v>
      </c>
      <c r="G335" s="44">
        <v>29</v>
      </c>
    </row>
    <row r="336" spans="1:7">
      <c r="A336" s="48">
        <v>801</v>
      </c>
      <c r="B336" s="49" t="s">
        <v>184</v>
      </c>
      <c r="C336" s="44">
        <v>186.56048469408728</v>
      </c>
      <c r="D336" s="44">
        <v>36.70349764319252</v>
      </c>
      <c r="E336" s="44">
        <v>25.798574737912105</v>
      </c>
      <c r="F336" s="44">
        <v>249.0625570751919</v>
      </c>
      <c r="G336" s="44">
        <v>2</v>
      </c>
    </row>
    <row r="337" spans="1:7" ht="24">
      <c r="A337" s="48">
        <v>901</v>
      </c>
      <c r="B337" s="49" t="s">
        <v>185</v>
      </c>
      <c r="C337" s="44">
        <v>7.2536025361827974E-3</v>
      </c>
      <c r="D337" s="44">
        <v>17.244188695459439</v>
      </c>
      <c r="E337" s="44">
        <v>28.586732903142778</v>
      </c>
      <c r="F337" s="44">
        <v>45.838175201138398</v>
      </c>
      <c r="G337" s="44">
        <v>36</v>
      </c>
    </row>
    <row r="338" spans="1:7">
      <c r="A338" s="48">
        <v>1001</v>
      </c>
      <c r="B338" s="49" t="s">
        <v>186</v>
      </c>
      <c r="C338" s="44">
        <v>1.2948214888544795E-2</v>
      </c>
      <c r="D338" s="44">
        <v>1.6223133660869917</v>
      </c>
      <c r="E338" s="44">
        <v>31.12879042891192</v>
      </c>
      <c r="F338" s="44">
        <v>32.764052009887457</v>
      </c>
      <c r="G338" s="44">
        <v>48</v>
      </c>
    </row>
    <row r="339" spans="1:7">
      <c r="A339" s="48">
        <v>1101</v>
      </c>
      <c r="B339" s="49" t="s">
        <v>187</v>
      </c>
      <c r="C339" s="44">
        <v>0</v>
      </c>
      <c r="D339" s="44">
        <v>5.9106489288318906</v>
      </c>
      <c r="E339" s="44">
        <v>24.323753866286854</v>
      </c>
      <c r="F339" s="44">
        <v>30.234402795118744</v>
      </c>
      <c r="G339" s="44">
        <v>49</v>
      </c>
    </row>
    <row r="340" spans="1:7">
      <c r="A340" s="48">
        <v>1102</v>
      </c>
      <c r="B340" s="49" t="s">
        <v>188</v>
      </c>
      <c r="C340" s="44">
        <v>3.1902598137198734</v>
      </c>
      <c r="D340" s="44">
        <v>16.317740696762002</v>
      </c>
      <c r="E340" s="44">
        <v>22.255275882801083</v>
      </c>
      <c r="F340" s="44">
        <v>41.763276393282958</v>
      </c>
      <c r="G340" s="44">
        <v>42</v>
      </c>
    </row>
    <row r="341" spans="1:7">
      <c r="A341" s="48">
        <v>1103</v>
      </c>
      <c r="B341" s="49" t="s">
        <v>189</v>
      </c>
      <c r="C341" s="44">
        <v>0.39411434268689571</v>
      </c>
      <c r="D341" s="44">
        <v>22.800975786497496</v>
      </c>
      <c r="E341" s="44">
        <v>27.775273838701704</v>
      </c>
      <c r="F341" s="44">
        <v>50.970363967886094</v>
      </c>
      <c r="G341" s="44">
        <v>31</v>
      </c>
    </row>
    <row r="342" spans="1:7">
      <c r="A342" s="48">
        <v>1103</v>
      </c>
      <c r="B342" s="49" t="s">
        <v>190</v>
      </c>
      <c r="C342" s="44">
        <v>1.7717736568029687</v>
      </c>
      <c r="D342" s="44">
        <v>18.469257796799944</v>
      </c>
      <c r="E342" s="44">
        <v>25.445203978932287</v>
      </c>
      <c r="F342" s="44">
        <v>45.686235432535199</v>
      </c>
      <c r="G342" s="44">
        <v>37</v>
      </c>
    </row>
    <row r="343" spans="1:7">
      <c r="A343" s="48">
        <v>1106</v>
      </c>
      <c r="B343" s="49" t="s">
        <v>191</v>
      </c>
      <c r="C343" s="44">
        <v>0.21707303995894811</v>
      </c>
      <c r="D343" s="44">
        <v>12.13379133303032</v>
      </c>
      <c r="E343" s="44">
        <v>26.273204822560043</v>
      </c>
      <c r="F343" s="44">
        <v>38.624069195549311</v>
      </c>
      <c r="G343" s="44">
        <v>45</v>
      </c>
    </row>
    <row r="344" spans="1:7" ht="13.5" thickBot="1">
      <c r="A344" s="50">
        <v>1201</v>
      </c>
      <c r="B344" s="51" t="s">
        <v>137</v>
      </c>
      <c r="C344" s="44">
        <v>0</v>
      </c>
      <c r="D344" s="44">
        <v>17.164593098288329</v>
      </c>
      <c r="E344" s="44">
        <v>27.75865945036665</v>
      </c>
      <c r="F344" s="44">
        <v>44.923252548654979</v>
      </c>
      <c r="G344" s="44">
        <v>38</v>
      </c>
    </row>
    <row r="345" spans="1:7">
      <c r="A345" s="166" t="s">
        <v>196</v>
      </c>
      <c r="B345" s="166"/>
      <c r="C345" s="166"/>
      <c r="D345" s="166"/>
      <c r="E345" s="166"/>
      <c r="F345" s="166"/>
      <c r="G345" s="166"/>
    </row>
  </sheetData>
  <autoFilter ref="A236:D236">
    <sortState ref="A237:D286">
      <sortCondition ref="A236"/>
    </sortState>
  </autoFilter>
  <mergeCells count="3">
    <mergeCell ref="A292:G292"/>
    <mergeCell ref="A293:G293"/>
    <mergeCell ref="A345:G34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4"/>
  <sheetViews>
    <sheetView topLeftCell="A127" workbookViewId="0">
      <selection activeCell="J156" sqref="J156"/>
    </sheetView>
  </sheetViews>
  <sheetFormatPr defaultRowHeight="12.75"/>
  <cols>
    <col min="2" max="2" width="36.140625" customWidth="1"/>
    <col min="3" max="3" width="10.42578125" customWidth="1"/>
    <col min="4" max="4" width="11.7109375" customWidth="1"/>
    <col min="5" max="5" width="9.5703125" bestFit="1" customWidth="1"/>
    <col min="6" max="6" width="10.28515625" customWidth="1"/>
    <col min="7" max="8" width="9.5703125" bestFit="1" customWidth="1"/>
  </cols>
  <sheetData>
    <row r="1" spans="1:53" ht="66.75" thickTop="1">
      <c r="C1" s="21" t="s">
        <v>28</v>
      </c>
      <c r="D1" s="21" t="s">
        <v>29</v>
      </c>
      <c r="E1" s="21" t="s">
        <v>79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1" t="s">
        <v>38</v>
      </c>
      <c r="O1" s="21" t="s">
        <v>39</v>
      </c>
      <c r="P1" s="21" t="s">
        <v>40</v>
      </c>
      <c r="Q1" s="21" t="s">
        <v>41</v>
      </c>
      <c r="R1" s="21" t="s">
        <v>42</v>
      </c>
      <c r="S1" s="21" t="s">
        <v>43</v>
      </c>
      <c r="T1" s="21" t="s">
        <v>44</v>
      </c>
      <c r="U1" s="21" t="s">
        <v>45</v>
      </c>
      <c r="V1" s="21" t="s">
        <v>46</v>
      </c>
      <c r="W1" s="21" t="s">
        <v>47</v>
      </c>
      <c r="X1" s="21" t="s">
        <v>48</v>
      </c>
      <c r="Y1" s="21" t="s">
        <v>49</v>
      </c>
      <c r="Z1" s="21" t="s">
        <v>50</v>
      </c>
      <c r="AA1" s="21" t="s">
        <v>51</v>
      </c>
      <c r="AB1" s="21" t="s">
        <v>52</v>
      </c>
      <c r="AC1" s="21" t="s">
        <v>53</v>
      </c>
      <c r="AD1" s="21" t="s">
        <v>54</v>
      </c>
      <c r="AE1" s="21" t="s">
        <v>55</v>
      </c>
      <c r="AF1" s="21" t="s">
        <v>56</v>
      </c>
      <c r="AG1" s="21" t="s">
        <v>57</v>
      </c>
      <c r="AH1" s="21" t="s">
        <v>58</v>
      </c>
      <c r="AI1" s="21" t="s">
        <v>59</v>
      </c>
      <c r="AJ1" s="21" t="s">
        <v>60</v>
      </c>
      <c r="AK1" s="21" t="s">
        <v>61</v>
      </c>
      <c r="AL1" s="21" t="s">
        <v>62</v>
      </c>
      <c r="AM1" s="21" t="s">
        <v>63</v>
      </c>
      <c r="AN1" s="21" t="s">
        <v>64</v>
      </c>
      <c r="AO1" s="21" t="s">
        <v>65</v>
      </c>
      <c r="AP1" s="21" t="s">
        <v>76</v>
      </c>
      <c r="AQ1" s="21" t="s">
        <v>66</v>
      </c>
      <c r="AR1" s="21" t="s">
        <v>67</v>
      </c>
      <c r="AS1" s="21" t="s">
        <v>68</v>
      </c>
      <c r="AT1" s="21" t="s">
        <v>69</v>
      </c>
      <c r="AU1" s="21" t="s">
        <v>77</v>
      </c>
      <c r="AV1" s="21" t="s">
        <v>70</v>
      </c>
      <c r="AW1" s="21" t="s">
        <v>71</v>
      </c>
      <c r="AX1" s="21" t="s">
        <v>81</v>
      </c>
      <c r="AY1" s="21" t="s">
        <v>143</v>
      </c>
      <c r="AZ1" s="21" t="s">
        <v>73</v>
      </c>
      <c r="BA1" s="21" t="s">
        <v>19</v>
      </c>
    </row>
    <row r="2" spans="1:5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ht="13.5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3.5" thickTop="1">
      <c r="A5" s="19">
        <f>RENDA!M2</f>
        <v>0</v>
      </c>
      <c r="B5" t="s">
        <v>28</v>
      </c>
      <c r="C5" s="19">
        <f>A5</f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</row>
    <row r="6" spans="1:53">
      <c r="A6" s="19">
        <f>RENDA!M3</f>
        <v>0</v>
      </c>
      <c r="B6" t="s">
        <v>29</v>
      </c>
      <c r="C6" s="19">
        <v>0</v>
      </c>
      <c r="D6" s="19">
        <f>A6</f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</row>
    <row r="7" spans="1:53">
      <c r="A7" s="19">
        <f>RENDA!M4</f>
        <v>0</v>
      </c>
      <c r="B7" t="s">
        <v>80</v>
      </c>
      <c r="C7" s="19">
        <v>0</v>
      </c>
      <c r="D7" s="19">
        <v>0</v>
      </c>
      <c r="E7" s="19">
        <f>A7</f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</row>
    <row r="8" spans="1:53">
      <c r="A8" s="19">
        <f>RENDA!M5</f>
        <v>7.5934868958456563E-3</v>
      </c>
      <c r="B8" t="s">
        <v>30</v>
      </c>
      <c r="C8" s="19">
        <v>0</v>
      </c>
      <c r="D8" s="19">
        <v>0</v>
      </c>
      <c r="E8" s="19">
        <v>0</v>
      </c>
      <c r="F8" s="19">
        <f>A8</f>
        <v>7.5934868958456563E-3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</row>
    <row r="9" spans="1:53">
      <c r="A9" s="19">
        <f>RENDA!M6</f>
        <v>0.43568810524738505</v>
      </c>
      <c r="B9" t="s">
        <v>31</v>
      </c>
      <c r="C9" s="19">
        <v>0</v>
      </c>
      <c r="D9" s="19">
        <v>0</v>
      </c>
      <c r="E9" s="19">
        <v>0</v>
      </c>
      <c r="F9" s="19">
        <v>0</v>
      </c>
      <c r="G9" s="19">
        <f>A9</f>
        <v>0.43568810524738505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</row>
    <row r="10" spans="1:53">
      <c r="A10" s="19">
        <f>RENDA!M7</f>
        <v>1.561856714799476E-3</v>
      </c>
      <c r="B10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f>A10</f>
        <v>1.561856714799476E-3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</row>
    <row r="11" spans="1:53">
      <c r="A11" s="19">
        <f>RENDA!M8</f>
        <v>0</v>
      </c>
      <c r="B11" t="s">
        <v>33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>A11</f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</row>
    <row r="12" spans="1:53">
      <c r="A12" s="19">
        <f>RENDA!M9</f>
        <v>1.7030543178571879E-3</v>
      </c>
      <c r="B12" t="s">
        <v>34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A12</f>
        <v>1.7030543178571879E-3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</row>
    <row r="13" spans="1:53">
      <c r="A13" s="19">
        <f>RENDA!M10</f>
        <v>1.7346689702781462E-3</v>
      </c>
      <c r="B13" t="s">
        <v>35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A13</f>
        <v>1.7346689702781462E-3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</row>
    <row r="14" spans="1:53">
      <c r="A14" s="19">
        <f>RENDA!M11</f>
        <v>1.3945704760613548E-2</v>
      </c>
      <c r="B14" t="s">
        <v>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>A14</f>
        <v>1.3945704760613548E-2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</row>
    <row r="15" spans="1:53">
      <c r="A15" s="19">
        <f>RENDA!M12</f>
        <v>4.6876265503967927E-3</v>
      </c>
      <c r="B15" t="s">
        <v>37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f>A15</f>
        <v>4.6876265503967927E-3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</row>
    <row r="16" spans="1:53">
      <c r="A16" s="19">
        <f>RENDA!M13</f>
        <v>0</v>
      </c>
      <c r="B16" t="s">
        <v>38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>A16</f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</row>
    <row r="17" spans="1:53">
      <c r="A17" s="19">
        <f>RENDA!M14</f>
        <v>0</v>
      </c>
      <c r="B17" t="s">
        <v>39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>A17</f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</row>
    <row r="18" spans="1:53">
      <c r="A18" s="19">
        <f>RENDA!M15</f>
        <v>0</v>
      </c>
      <c r="B18" t="s">
        <v>40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A18</f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</row>
    <row r="19" spans="1:53">
      <c r="A19" s="19">
        <f>RENDA!M16</f>
        <v>0</v>
      </c>
      <c r="B19" t="s">
        <v>41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f>A19</f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</row>
    <row r="20" spans="1:53">
      <c r="A20" s="19">
        <f>RENDA!M17</f>
        <v>2.9843121413390583E-3</v>
      </c>
      <c r="B20" t="s">
        <v>42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>A20</f>
        <v>2.9843121413390583E-3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</row>
    <row r="21" spans="1:53">
      <c r="A21" s="19">
        <f>RENDA!M18</f>
        <v>0</v>
      </c>
      <c r="B21" t="s">
        <v>43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f>A21</f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</row>
    <row r="22" spans="1:53">
      <c r="A22" s="19">
        <f>RENDA!M19</f>
        <v>9.777362009050615E-2</v>
      </c>
      <c r="B22" t="s">
        <v>44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f>A22</f>
        <v>9.777362009050615E-2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</row>
    <row r="23" spans="1:53">
      <c r="A23" s="19">
        <f>RENDA!M20</f>
        <v>3.3813303555021117E-4</v>
      </c>
      <c r="B23" t="s">
        <v>45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f>A23</f>
        <v>3.3813303555021117E-4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</row>
    <row r="24" spans="1:53">
      <c r="A24" s="19">
        <f>RENDA!M21</f>
        <v>2.6064726586490446E-2</v>
      </c>
      <c r="B24" t="s">
        <v>46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f>A24</f>
        <v>2.6064726586490446E-2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</row>
    <row r="25" spans="1:53">
      <c r="A25" s="19">
        <f>RENDA!M22</f>
        <v>5.2521013409533926E-3</v>
      </c>
      <c r="B25" t="s">
        <v>47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f>A25</f>
        <v>5.2521013409533926E-3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</row>
    <row r="26" spans="1:53">
      <c r="A26" s="19">
        <f>RENDA!M23</f>
        <v>1.2796761560297782E-2</v>
      </c>
      <c r="B26" t="s">
        <v>48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f>A26</f>
        <v>1.2796761560297782E-2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</row>
    <row r="27" spans="1:53">
      <c r="A27" s="19">
        <f>RENDA!M24</f>
        <v>2.2899957372135422E-2</v>
      </c>
      <c r="B27" t="s">
        <v>49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f>A27</f>
        <v>2.2899957372135422E-2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</row>
    <row r="28" spans="1:53">
      <c r="A28" s="19">
        <f>RENDA!M25</f>
        <v>1.0400495463632586E-3</v>
      </c>
      <c r="B28" t="s">
        <v>50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f>A28</f>
        <v>1.0400495463632586E-3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</row>
    <row r="29" spans="1:53">
      <c r="A29" s="19">
        <f>RENDA!M26</f>
        <v>1.3490317816332747E-3</v>
      </c>
      <c r="B29" t="s">
        <v>51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f>A29</f>
        <v>1.3490317816332747E-3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</row>
    <row r="30" spans="1:53">
      <c r="A30" s="19">
        <f>RENDA!M27</f>
        <v>1.6714074052991544E-2</v>
      </c>
      <c r="B30" t="s">
        <v>52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f>A30</f>
        <v>1.6714074052991544E-2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</row>
    <row r="31" spans="1:53">
      <c r="A31" s="19">
        <f>RENDA!M28</f>
        <v>4.0969761629965969E-2</v>
      </c>
      <c r="B31" t="s">
        <v>53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f>A31</f>
        <v>4.0969761629965969E-2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</row>
    <row r="32" spans="1:53">
      <c r="A32" s="19">
        <f>RENDA!M29</f>
        <v>9.0385744179625305E-2</v>
      </c>
      <c r="B32" t="s">
        <v>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f>A32</f>
        <v>9.0385744179625305E-2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</row>
    <row r="33" spans="1:53">
      <c r="A33" s="19">
        <f>RENDA!M30</f>
        <v>1.4720468148240982E-2</v>
      </c>
      <c r="B33" t="s">
        <v>55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26">
        <f>A33</f>
        <v>1.4720468148240982E-2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</row>
    <row r="34" spans="1:53">
      <c r="A34" s="19">
        <f>RENDA!M31</f>
        <v>4.2696940482603148E-2</v>
      </c>
      <c r="B34" t="s">
        <v>56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f>A34</f>
        <v>4.2696940482603148E-2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</row>
    <row r="35" spans="1:53">
      <c r="A35" s="19">
        <f>RENDA!M32</f>
        <v>7.6609047659469701E-2</v>
      </c>
      <c r="B35" t="s">
        <v>57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>A35</f>
        <v>7.6609047659469701E-2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</row>
    <row r="36" spans="1:53">
      <c r="A36" s="19">
        <f>RENDA!M33</f>
        <v>6.8058019491658697E-2</v>
      </c>
      <c r="B36" t="s">
        <v>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f>A36</f>
        <v>6.8058019491658697E-2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</row>
    <row r="37" spans="1:53">
      <c r="A37" s="19">
        <f>RENDA!M34</f>
        <v>6.6289765316120811E-2</v>
      </c>
      <c r="B37" t="s">
        <v>59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f>A37</f>
        <v>6.6289765316120811E-2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</row>
    <row r="38" spans="1:53">
      <c r="A38" s="19">
        <f>RENDA!M35</f>
        <v>7.306536339668942E-3</v>
      </c>
      <c r="B38" t="s">
        <v>60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f>A38</f>
        <v>7.306536339668942E-3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</row>
    <row r="39" spans="1:53">
      <c r="A39" s="19">
        <f>RENDA!M36</f>
        <v>1.5905785093557334E-3</v>
      </c>
      <c r="B39" t="s">
        <v>61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f>A39</f>
        <v>1.5905785093557334E-3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</row>
    <row r="40" spans="1:53">
      <c r="A40" s="19">
        <f>RENDA!M37</f>
        <v>1.0316688665398453E-2</v>
      </c>
      <c r="B40" t="s">
        <v>62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f>A40</f>
        <v>1.0316688665398453E-2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</row>
    <row r="41" spans="1:53">
      <c r="A41" s="19">
        <f>RENDA!M38</f>
        <v>6.8995834216980592E-2</v>
      </c>
      <c r="B41" t="s">
        <v>63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f>A41</f>
        <v>6.8995834216980592E-2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</row>
    <row r="42" spans="1:53">
      <c r="A42" s="19">
        <f>RENDA!M39</f>
        <v>0</v>
      </c>
      <c r="B42" t="s">
        <v>64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f>A42</f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</row>
    <row r="43" spans="1:53">
      <c r="A43" s="19">
        <f>RENDA!M40</f>
        <v>0</v>
      </c>
      <c r="B43" t="s">
        <v>65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f>A43</f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</row>
    <row r="44" spans="1:53">
      <c r="A44" s="19">
        <f>RENDA!M41</f>
        <v>0</v>
      </c>
      <c r="B44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f>A44</f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</row>
    <row r="45" spans="1:53">
      <c r="A45" s="19">
        <f>RENDA!M42</f>
        <v>0</v>
      </c>
      <c r="B45" t="s">
        <v>66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f>A45</f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</row>
    <row r="46" spans="1:53">
      <c r="A46" s="19">
        <f>RENDA!M43</f>
        <v>0</v>
      </c>
      <c r="B46" t="s">
        <v>67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f>A46</f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</row>
    <row r="47" spans="1:53">
      <c r="A47" s="19">
        <f>RENDA!M44</f>
        <v>0</v>
      </c>
      <c r="B47" t="s">
        <v>68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f>A47</f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</row>
    <row r="48" spans="1:53">
      <c r="A48" s="19">
        <f>RENDA!M45</f>
        <v>0</v>
      </c>
      <c r="B48" t="s">
        <v>69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f>A48</f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</row>
    <row r="49" spans="1:53">
      <c r="A49" s="19">
        <f>RENDA!M46</f>
        <v>0</v>
      </c>
      <c r="B49" t="s">
        <v>77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f>A49</f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</row>
    <row r="50" spans="1:53">
      <c r="A50" s="19">
        <f>RENDA!M47</f>
        <v>0</v>
      </c>
      <c r="B50" t="s">
        <v>70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f>A50</f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</row>
    <row r="51" spans="1:53">
      <c r="A51" s="19">
        <f>RENDA!M48</f>
        <v>0</v>
      </c>
      <c r="B5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f>A51</f>
        <v>0</v>
      </c>
      <c r="AX51" s="19">
        <v>0</v>
      </c>
      <c r="AY51" s="19">
        <v>0</v>
      </c>
      <c r="AZ51" s="19">
        <v>0</v>
      </c>
      <c r="BA51" s="19">
        <v>0</v>
      </c>
    </row>
    <row r="52" spans="1:53">
      <c r="A52" s="19">
        <f>RENDA!M49</f>
        <v>0</v>
      </c>
      <c r="B52" t="s">
        <v>78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f>A52</f>
        <v>0</v>
      </c>
      <c r="AY52" s="19">
        <v>0</v>
      </c>
      <c r="AZ52" s="19">
        <v>0</v>
      </c>
      <c r="BA52" s="19">
        <v>0</v>
      </c>
    </row>
    <row r="53" spans="1:53">
      <c r="A53" s="19">
        <f>RENDA!M50</f>
        <v>0</v>
      </c>
      <c r="B53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f>A53</f>
        <v>0</v>
      </c>
      <c r="AZ53" s="19">
        <v>0</v>
      </c>
      <c r="BA53" s="19">
        <v>0</v>
      </c>
    </row>
    <row r="54" spans="1:53">
      <c r="A54" s="19">
        <f>RENDA!M51</f>
        <v>0</v>
      </c>
      <c r="B54" t="s">
        <v>73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f>A54</f>
        <v>0</v>
      </c>
      <c r="BA54" s="19">
        <v>0</v>
      </c>
    </row>
    <row r="55" spans="1:53">
      <c r="A55" s="19">
        <f>RENDA!M52</f>
        <v>0</v>
      </c>
      <c r="B55" s="20" t="s">
        <v>82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f>A55</f>
        <v>0</v>
      </c>
    </row>
    <row r="56" spans="1:53">
      <c r="A56" s="19">
        <f>RENDA!M53</f>
        <v>0</v>
      </c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3.5" thickBot="1">
      <c r="A57" s="19"/>
    </row>
    <row r="58" spans="1:53" ht="66.75" thickTop="1">
      <c r="A58" s="19"/>
      <c r="B58" s="20" t="s">
        <v>85</v>
      </c>
      <c r="C58" s="21" t="s">
        <v>28</v>
      </c>
      <c r="D58" s="21" t="s">
        <v>29</v>
      </c>
      <c r="E58" s="21" t="s">
        <v>79</v>
      </c>
      <c r="F58" s="21" t="s">
        <v>30</v>
      </c>
      <c r="G58" s="21" t="s">
        <v>31</v>
      </c>
      <c r="H58" s="21" t="s">
        <v>32</v>
      </c>
      <c r="I58" s="21" t="s">
        <v>33</v>
      </c>
      <c r="J58" s="21" t="s">
        <v>34</v>
      </c>
      <c r="K58" s="21" t="s">
        <v>35</v>
      </c>
      <c r="L58" s="21" t="s">
        <v>36</v>
      </c>
      <c r="M58" s="21" t="s">
        <v>37</v>
      </c>
      <c r="N58" s="21" t="s">
        <v>38</v>
      </c>
      <c r="O58" s="21" t="s">
        <v>39</v>
      </c>
      <c r="P58" s="21" t="s">
        <v>40</v>
      </c>
      <c r="Q58" s="21" t="s">
        <v>41</v>
      </c>
      <c r="R58" s="21" t="s">
        <v>42</v>
      </c>
      <c r="S58" s="21" t="s">
        <v>43</v>
      </c>
      <c r="T58" s="21" t="s">
        <v>44</v>
      </c>
      <c r="U58" s="21" t="s">
        <v>45</v>
      </c>
      <c r="V58" s="21" t="s">
        <v>46</v>
      </c>
      <c r="W58" s="21" t="s">
        <v>47</v>
      </c>
      <c r="X58" s="21" t="s">
        <v>48</v>
      </c>
      <c r="Y58" s="21" t="s">
        <v>49</v>
      </c>
      <c r="Z58" s="21" t="s">
        <v>50</v>
      </c>
      <c r="AA58" s="21" t="s">
        <v>51</v>
      </c>
      <c r="AB58" s="21" t="s">
        <v>52</v>
      </c>
      <c r="AC58" s="21" t="s">
        <v>53</v>
      </c>
      <c r="AD58" s="21" t="s">
        <v>54</v>
      </c>
      <c r="AE58" s="21" t="s">
        <v>55</v>
      </c>
      <c r="AF58" s="21" t="s">
        <v>56</v>
      </c>
      <c r="AG58" s="21" t="s">
        <v>57</v>
      </c>
      <c r="AH58" s="21" t="s">
        <v>58</v>
      </c>
      <c r="AI58" s="21" t="s">
        <v>59</v>
      </c>
      <c r="AJ58" s="21" t="s">
        <v>60</v>
      </c>
      <c r="AK58" s="21" t="s">
        <v>61</v>
      </c>
      <c r="AL58" s="21" t="s">
        <v>62</v>
      </c>
      <c r="AM58" s="21" t="s">
        <v>63</v>
      </c>
      <c r="AN58" s="21" t="s">
        <v>64</v>
      </c>
      <c r="AO58" s="21" t="s">
        <v>65</v>
      </c>
      <c r="AP58" s="21" t="s">
        <v>76</v>
      </c>
      <c r="AQ58" s="21" t="s">
        <v>66</v>
      </c>
      <c r="AR58" s="21" t="s">
        <v>67</v>
      </c>
      <c r="AS58" s="21" t="s">
        <v>68</v>
      </c>
      <c r="AT58" s="21" t="s">
        <v>69</v>
      </c>
      <c r="AU58" s="21" t="s">
        <v>77</v>
      </c>
      <c r="AV58" s="21" t="s">
        <v>70</v>
      </c>
      <c r="AW58" s="21" t="s">
        <v>71</v>
      </c>
      <c r="AX58" s="21" t="s">
        <v>81</v>
      </c>
      <c r="AY58" s="21" t="s">
        <v>143</v>
      </c>
      <c r="AZ58" s="21" t="s">
        <v>73</v>
      </c>
      <c r="BA58" s="21" t="s">
        <v>19</v>
      </c>
    </row>
    <row r="59" spans="1:53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ht="13.5" thickBo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3.5" thickTop="1">
      <c r="B62" t="s">
        <v>28</v>
      </c>
      <c r="C62" s="19" t="e">
        <f t="array" ref="C62:AZ111">MMULT(C5:AZ54,'Tabela 7 - Leontief'!B8:AQ52)</f>
        <v>#VALUE!</v>
      </c>
      <c r="D62" s="19" t="e">
        <v>#VALUE!</v>
      </c>
      <c r="E62" s="19" t="e">
        <v>#VALUE!</v>
      </c>
      <c r="F62" s="19" t="e">
        <v>#VALUE!</v>
      </c>
      <c r="G62" s="19" t="e">
        <v>#VALUE!</v>
      </c>
      <c r="H62" s="19" t="e">
        <v>#VALUE!</v>
      </c>
      <c r="I62" s="19" t="e">
        <v>#VALUE!</v>
      </c>
      <c r="J62" s="19" t="e">
        <v>#VALUE!</v>
      </c>
      <c r="K62" s="19" t="e">
        <v>#VALUE!</v>
      </c>
      <c r="L62" s="19" t="e">
        <v>#VALUE!</v>
      </c>
      <c r="M62" s="19" t="e">
        <v>#VALUE!</v>
      </c>
      <c r="N62" s="19" t="e">
        <v>#VALUE!</v>
      </c>
      <c r="O62" s="19" t="e">
        <v>#VALUE!</v>
      </c>
      <c r="P62" s="19" t="e">
        <v>#VALUE!</v>
      </c>
      <c r="Q62" s="19" t="e">
        <v>#VALUE!</v>
      </c>
      <c r="R62" s="19" t="e">
        <v>#VALUE!</v>
      </c>
      <c r="S62" s="19" t="e">
        <v>#VALUE!</v>
      </c>
      <c r="T62" s="19" t="e">
        <v>#VALUE!</v>
      </c>
      <c r="U62" s="19" t="e">
        <v>#VALUE!</v>
      </c>
      <c r="V62" s="19" t="e">
        <v>#VALUE!</v>
      </c>
      <c r="W62" s="19" t="e">
        <v>#VALUE!</v>
      </c>
      <c r="X62" s="19" t="e">
        <v>#VALUE!</v>
      </c>
      <c r="Y62" s="19" t="e">
        <v>#VALUE!</v>
      </c>
      <c r="Z62" s="19" t="e">
        <v>#VALUE!</v>
      </c>
      <c r="AA62" s="19" t="e">
        <v>#VALUE!</v>
      </c>
      <c r="AB62" s="19" t="e">
        <v>#VALUE!</v>
      </c>
      <c r="AC62" s="19" t="e">
        <v>#VALUE!</v>
      </c>
      <c r="AD62" s="19" t="e">
        <v>#VALUE!</v>
      </c>
      <c r="AE62" s="19" t="e">
        <v>#VALUE!</v>
      </c>
      <c r="AF62" s="19" t="e">
        <v>#VALUE!</v>
      </c>
      <c r="AG62" s="19" t="e">
        <v>#VALUE!</v>
      </c>
      <c r="AH62" s="19" t="e">
        <v>#VALUE!</v>
      </c>
      <c r="AI62" s="19" t="e">
        <v>#VALUE!</v>
      </c>
      <c r="AJ62" s="19" t="e">
        <v>#VALUE!</v>
      </c>
      <c r="AK62" s="19" t="e">
        <v>#VALUE!</v>
      </c>
      <c r="AL62" s="19" t="e">
        <v>#VALUE!</v>
      </c>
      <c r="AM62" s="19" t="e">
        <v>#VALUE!</v>
      </c>
      <c r="AN62" s="19" t="e">
        <v>#VALUE!</v>
      </c>
      <c r="AO62" s="19" t="e">
        <v>#VALUE!</v>
      </c>
      <c r="AP62" s="19" t="e">
        <v>#VALUE!</v>
      </c>
      <c r="AQ62" s="19" t="e">
        <v>#VALUE!</v>
      </c>
      <c r="AR62" s="19" t="e">
        <v>#VALUE!</v>
      </c>
      <c r="AS62" s="19" t="e">
        <v>#VALUE!</v>
      </c>
      <c r="AT62" s="19" t="e">
        <v>#VALUE!</v>
      </c>
      <c r="AU62" s="19" t="e">
        <v>#VALUE!</v>
      </c>
      <c r="AV62" s="19" t="e">
        <v>#VALUE!</v>
      </c>
      <c r="AW62" s="19" t="e">
        <v>#VALUE!</v>
      </c>
      <c r="AX62" s="19" t="e">
        <v>#VALUE!</v>
      </c>
      <c r="AY62" s="19" t="e">
        <v>#VALUE!</v>
      </c>
      <c r="AZ62" s="19" t="e">
        <v>#VALUE!</v>
      </c>
      <c r="BA62" s="19"/>
    </row>
    <row r="63" spans="1:53">
      <c r="B63" t="s">
        <v>29</v>
      </c>
      <c r="C63" s="19" t="e">
        <v>#VALUE!</v>
      </c>
      <c r="D63" s="19" t="e">
        <v>#VALUE!</v>
      </c>
      <c r="E63" s="19" t="e">
        <v>#VALUE!</v>
      </c>
      <c r="F63" s="19" t="e">
        <v>#VALUE!</v>
      </c>
      <c r="G63" s="19" t="e">
        <v>#VALUE!</v>
      </c>
      <c r="H63" s="19" t="e">
        <v>#VALUE!</v>
      </c>
      <c r="I63" s="19" t="e">
        <v>#VALUE!</v>
      </c>
      <c r="J63" s="19" t="e">
        <v>#VALUE!</v>
      </c>
      <c r="K63" s="19" t="e">
        <v>#VALUE!</v>
      </c>
      <c r="L63" s="19" t="e">
        <v>#VALUE!</v>
      </c>
      <c r="M63" s="19" t="e">
        <v>#VALUE!</v>
      </c>
      <c r="N63" s="19" t="e">
        <v>#VALUE!</v>
      </c>
      <c r="O63" s="19" t="e">
        <v>#VALUE!</v>
      </c>
      <c r="P63" s="19" t="e">
        <v>#VALUE!</v>
      </c>
      <c r="Q63" s="19" t="e">
        <v>#VALUE!</v>
      </c>
      <c r="R63" s="19" t="e">
        <v>#VALUE!</v>
      </c>
      <c r="S63" s="19" t="e">
        <v>#VALUE!</v>
      </c>
      <c r="T63" s="19" t="e">
        <v>#VALUE!</v>
      </c>
      <c r="U63" s="19" t="e">
        <v>#VALUE!</v>
      </c>
      <c r="V63" s="19" t="e">
        <v>#VALUE!</v>
      </c>
      <c r="W63" s="19" t="e">
        <v>#VALUE!</v>
      </c>
      <c r="X63" s="19" t="e">
        <v>#VALUE!</v>
      </c>
      <c r="Y63" s="19" t="e">
        <v>#VALUE!</v>
      </c>
      <c r="Z63" s="19" t="e">
        <v>#VALUE!</v>
      </c>
      <c r="AA63" s="19" t="e">
        <v>#VALUE!</v>
      </c>
      <c r="AB63" s="19" t="e">
        <v>#VALUE!</v>
      </c>
      <c r="AC63" s="19" t="e">
        <v>#VALUE!</v>
      </c>
      <c r="AD63" s="19" t="e">
        <v>#VALUE!</v>
      </c>
      <c r="AE63" s="19" t="e">
        <v>#VALUE!</v>
      </c>
      <c r="AF63" s="19" t="e">
        <v>#VALUE!</v>
      </c>
      <c r="AG63" s="19" t="e">
        <v>#VALUE!</v>
      </c>
      <c r="AH63" s="19" t="e">
        <v>#VALUE!</v>
      </c>
      <c r="AI63" s="19" t="e">
        <v>#VALUE!</v>
      </c>
      <c r="AJ63" s="19" t="e">
        <v>#VALUE!</v>
      </c>
      <c r="AK63" s="19" t="e">
        <v>#VALUE!</v>
      </c>
      <c r="AL63" s="19" t="e">
        <v>#VALUE!</v>
      </c>
      <c r="AM63" s="19" t="e">
        <v>#VALUE!</v>
      </c>
      <c r="AN63" s="19" t="e">
        <v>#VALUE!</v>
      </c>
      <c r="AO63" s="19" t="e">
        <v>#VALUE!</v>
      </c>
      <c r="AP63" s="19" t="e">
        <v>#VALUE!</v>
      </c>
      <c r="AQ63" s="19" t="e">
        <v>#VALUE!</v>
      </c>
      <c r="AR63" s="19" t="e">
        <v>#VALUE!</v>
      </c>
      <c r="AS63" s="19" t="e">
        <v>#VALUE!</v>
      </c>
      <c r="AT63" s="19" t="e">
        <v>#VALUE!</v>
      </c>
      <c r="AU63" s="19" t="e">
        <v>#VALUE!</v>
      </c>
      <c r="AV63" s="19" t="e">
        <v>#VALUE!</v>
      </c>
      <c r="AW63" s="19" t="e">
        <v>#VALUE!</v>
      </c>
      <c r="AX63" s="19" t="e">
        <v>#VALUE!</v>
      </c>
      <c r="AY63" s="19" t="e">
        <v>#VALUE!</v>
      </c>
      <c r="AZ63" s="19" t="e">
        <v>#VALUE!</v>
      </c>
      <c r="BA63" s="19"/>
    </row>
    <row r="64" spans="1:53">
      <c r="B64" t="s">
        <v>80</v>
      </c>
      <c r="C64" s="19" t="e">
        <v>#VALUE!</v>
      </c>
      <c r="D64" s="19" t="e">
        <v>#VALUE!</v>
      </c>
      <c r="E64" s="19" t="e">
        <v>#VALUE!</v>
      </c>
      <c r="F64" s="19" t="e">
        <v>#VALUE!</v>
      </c>
      <c r="G64" s="19" t="e">
        <v>#VALUE!</v>
      </c>
      <c r="H64" s="19" t="e">
        <v>#VALUE!</v>
      </c>
      <c r="I64" s="19" t="e">
        <v>#VALUE!</v>
      </c>
      <c r="J64" s="19" t="e">
        <v>#VALUE!</v>
      </c>
      <c r="K64" s="19" t="e">
        <v>#VALUE!</v>
      </c>
      <c r="L64" s="19" t="e">
        <v>#VALUE!</v>
      </c>
      <c r="M64" s="19" t="e">
        <v>#VALUE!</v>
      </c>
      <c r="N64" s="19" t="e">
        <v>#VALUE!</v>
      </c>
      <c r="O64" s="19" t="e">
        <v>#VALUE!</v>
      </c>
      <c r="P64" s="19" t="e">
        <v>#VALUE!</v>
      </c>
      <c r="Q64" s="19" t="e">
        <v>#VALUE!</v>
      </c>
      <c r="R64" s="19" t="e">
        <v>#VALUE!</v>
      </c>
      <c r="S64" s="19" t="e">
        <v>#VALUE!</v>
      </c>
      <c r="T64" s="19" t="e">
        <v>#VALUE!</v>
      </c>
      <c r="U64" s="19" t="e">
        <v>#VALUE!</v>
      </c>
      <c r="V64" s="19" t="e">
        <v>#VALUE!</v>
      </c>
      <c r="W64" s="19" t="e">
        <v>#VALUE!</v>
      </c>
      <c r="X64" s="19" t="e">
        <v>#VALUE!</v>
      </c>
      <c r="Y64" s="19" t="e">
        <v>#VALUE!</v>
      </c>
      <c r="Z64" s="19" t="e">
        <v>#VALUE!</v>
      </c>
      <c r="AA64" s="19" t="e">
        <v>#VALUE!</v>
      </c>
      <c r="AB64" s="19" t="e">
        <v>#VALUE!</v>
      </c>
      <c r="AC64" s="19" t="e">
        <v>#VALUE!</v>
      </c>
      <c r="AD64" s="19" t="e">
        <v>#VALUE!</v>
      </c>
      <c r="AE64" s="19" t="e">
        <v>#VALUE!</v>
      </c>
      <c r="AF64" s="19" t="e">
        <v>#VALUE!</v>
      </c>
      <c r="AG64" s="19" t="e">
        <v>#VALUE!</v>
      </c>
      <c r="AH64" s="19" t="e">
        <v>#VALUE!</v>
      </c>
      <c r="AI64" s="19" t="e">
        <v>#VALUE!</v>
      </c>
      <c r="AJ64" s="19" t="e">
        <v>#VALUE!</v>
      </c>
      <c r="AK64" s="19" t="e">
        <v>#VALUE!</v>
      </c>
      <c r="AL64" s="19" t="e">
        <v>#VALUE!</v>
      </c>
      <c r="AM64" s="19" t="e">
        <v>#VALUE!</v>
      </c>
      <c r="AN64" s="19" t="e">
        <v>#VALUE!</v>
      </c>
      <c r="AO64" s="19" t="e">
        <v>#VALUE!</v>
      </c>
      <c r="AP64" s="19" t="e">
        <v>#VALUE!</v>
      </c>
      <c r="AQ64" s="19" t="e">
        <v>#VALUE!</v>
      </c>
      <c r="AR64" s="19" t="e">
        <v>#VALUE!</v>
      </c>
      <c r="AS64" s="19" t="e">
        <v>#VALUE!</v>
      </c>
      <c r="AT64" s="19" t="e">
        <v>#VALUE!</v>
      </c>
      <c r="AU64" s="19" t="e">
        <v>#VALUE!</v>
      </c>
      <c r="AV64" s="19" t="e">
        <v>#VALUE!</v>
      </c>
      <c r="AW64" s="19" t="e">
        <v>#VALUE!</v>
      </c>
      <c r="AX64" s="19" t="e">
        <v>#VALUE!</v>
      </c>
      <c r="AY64" s="19" t="e">
        <v>#VALUE!</v>
      </c>
      <c r="AZ64" s="19" t="e">
        <v>#VALUE!</v>
      </c>
      <c r="BA64" s="19"/>
    </row>
    <row r="65" spans="2:53">
      <c r="B65" t="s">
        <v>30</v>
      </c>
      <c r="C65" s="19" t="e">
        <v>#VALUE!</v>
      </c>
      <c r="D65" s="19" t="e">
        <v>#VALUE!</v>
      </c>
      <c r="E65" s="19" t="e">
        <v>#VALUE!</v>
      </c>
      <c r="F65" s="19" t="e">
        <v>#VALUE!</v>
      </c>
      <c r="G65" s="19" t="e">
        <v>#VALUE!</v>
      </c>
      <c r="H65" s="19" t="e">
        <v>#VALUE!</v>
      </c>
      <c r="I65" s="19" t="e">
        <v>#VALUE!</v>
      </c>
      <c r="J65" s="19" t="e">
        <v>#VALUE!</v>
      </c>
      <c r="K65" s="19" t="e">
        <v>#VALUE!</v>
      </c>
      <c r="L65" s="19" t="e">
        <v>#VALUE!</v>
      </c>
      <c r="M65" s="19" t="e">
        <v>#VALUE!</v>
      </c>
      <c r="N65" s="19" t="e">
        <v>#VALUE!</v>
      </c>
      <c r="O65" s="19" t="e">
        <v>#VALUE!</v>
      </c>
      <c r="P65" s="19" t="e">
        <v>#VALUE!</v>
      </c>
      <c r="Q65" s="19" t="e">
        <v>#VALUE!</v>
      </c>
      <c r="R65" s="19" t="e">
        <v>#VALUE!</v>
      </c>
      <c r="S65" s="19" t="e">
        <v>#VALUE!</v>
      </c>
      <c r="T65" s="19" t="e">
        <v>#VALUE!</v>
      </c>
      <c r="U65" s="19" t="e">
        <v>#VALUE!</v>
      </c>
      <c r="V65" s="19" t="e">
        <v>#VALUE!</v>
      </c>
      <c r="W65" s="19" t="e">
        <v>#VALUE!</v>
      </c>
      <c r="X65" s="19" t="e">
        <v>#VALUE!</v>
      </c>
      <c r="Y65" s="19" t="e">
        <v>#VALUE!</v>
      </c>
      <c r="Z65" s="19" t="e">
        <v>#VALUE!</v>
      </c>
      <c r="AA65" s="19" t="e">
        <v>#VALUE!</v>
      </c>
      <c r="AB65" s="19" t="e">
        <v>#VALUE!</v>
      </c>
      <c r="AC65" s="19" t="e">
        <v>#VALUE!</v>
      </c>
      <c r="AD65" s="19" t="e">
        <v>#VALUE!</v>
      </c>
      <c r="AE65" s="19" t="e">
        <v>#VALUE!</v>
      </c>
      <c r="AF65" s="19" t="e">
        <v>#VALUE!</v>
      </c>
      <c r="AG65" s="19" t="e">
        <v>#VALUE!</v>
      </c>
      <c r="AH65" s="19" t="e">
        <v>#VALUE!</v>
      </c>
      <c r="AI65" s="19" t="e">
        <v>#VALUE!</v>
      </c>
      <c r="AJ65" s="19" t="e">
        <v>#VALUE!</v>
      </c>
      <c r="AK65" s="19" t="e">
        <v>#VALUE!</v>
      </c>
      <c r="AL65" s="19" t="e">
        <v>#VALUE!</v>
      </c>
      <c r="AM65" s="19" t="e">
        <v>#VALUE!</v>
      </c>
      <c r="AN65" s="19" t="e">
        <v>#VALUE!</v>
      </c>
      <c r="AO65" s="19" t="e">
        <v>#VALUE!</v>
      </c>
      <c r="AP65" s="19" t="e">
        <v>#VALUE!</v>
      </c>
      <c r="AQ65" s="19" t="e">
        <v>#VALUE!</v>
      </c>
      <c r="AR65" s="19" t="e">
        <v>#VALUE!</v>
      </c>
      <c r="AS65" s="19" t="e">
        <v>#VALUE!</v>
      </c>
      <c r="AT65" s="19" t="e">
        <v>#VALUE!</v>
      </c>
      <c r="AU65" s="19" t="e">
        <v>#VALUE!</v>
      </c>
      <c r="AV65" s="19" t="e">
        <v>#VALUE!</v>
      </c>
      <c r="AW65" s="19" t="e">
        <v>#VALUE!</v>
      </c>
      <c r="AX65" s="19" t="e">
        <v>#VALUE!</v>
      </c>
      <c r="AY65" s="19" t="e">
        <v>#VALUE!</v>
      </c>
      <c r="AZ65" s="19" t="e">
        <v>#VALUE!</v>
      </c>
      <c r="BA65" s="19"/>
    </row>
    <row r="66" spans="2:53">
      <c r="B66" t="s">
        <v>31</v>
      </c>
      <c r="C66" s="19" t="e">
        <v>#VALUE!</v>
      </c>
      <c r="D66" s="19" t="e">
        <v>#VALUE!</v>
      </c>
      <c r="E66" s="19" t="e">
        <v>#VALUE!</v>
      </c>
      <c r="F66" s="19" t="e">
        <v>#VALUE!</v>
      </c>
      <c r="G66" s="19" t="e">
        <v>#VALUE!</v>
      </c>
      <c r="H66" s="19" t="e">
        <v>#VALUE!</v>
      </c>
      <c r="I66" s="19" t="e">
        <v>#VALUE!</v>
      </c>
      <c r="J66" s="19" t="e">
        <v>#VALUE!</v>
      </c>
      <c r="K66" s="19" t="e">
        <v>#VALUE!</v>
      </c>
      <c r="L66" s="19" t="e">
        <v>#VALUE!</v>
      </c>
      <c r="M66" s="19" t="e">
        <v>#VALUE!</v>
      </c>
      <c r="N66" s="19" t="e">
        <v>#VALUE!</v>
      </c>
      <c r="O66" s="19" t="e">
        <v>#VALUE!</v>
      </c>
      <c r="P66" s="19" t="e">
        <v>#VALUE!</v>
      </c>
      <c r="Q66" s="19" t="e">
        <v>#VALUE!</v>
      </c>
      <c r="R66" s="19" t="e">
        <v>#VALUE!</v>
      </c>
      <c r="S66" s="19" t="e">
        <v>#VALUE!</v>
      </c>
      <c r="T66" s="19" t="e">
        <v>#VALUE!</v>
      </c>
      <c r="U66" s="19" t="e">
        <v>#VALUE!</v>
      </c>
      <c r="V66" s="19" t="e">
        <v>#VALUE!</v>
      </c>
      <c r="W66" s="19" t="e">
        <v>#VALUE!</v>
      </c>
      <c r="X66" s="19" t="e">
        <v>#VALUE!</v>
      </c>
      <c r="Y66" s="19" t="e">
        <v>#VALUE!</v>
      </c>
      <c r="Z66" s="19" t="e">
        <v>#VALUE!</v>
      </c>
      <c r="AA66" s="19" t="e">
        <v>#VALUE!</v>
      </c>
      <c r="AB66" s="19" t="e">
        <v>#VALUE!</v>
      </c>
      <c r="AC66" s="19" t="e">
        <v>#VALUE!</v>
      </c>
      <c r="AD66" s="19" t="e">
        <v>#VALUE!</v>
      </c>
      <c r="AE66" s="19" t="e">
        <v>#VALUE!</v>
      </c>
      <c r="AF66" s="19" t="e">
        <v>#VALUE!</v>
      </c>
      <c r="AG66" s="19" t="e">
        <v>#VALUE!</v>
      </c>
      <c r="AH66" s="19" t="e">
        <v>#VALUE!</v>
      </c>
      <c r="AI66" s="19" t="e">
        <v>#VALUE!</v>
      </c>
      <c r="AJ66" s="19" t="e">
        <v>#VALUE!</v>
      </c>
      <c r="AK66" s="19" t="e">
        <v>#VALUE!</v>
      </c>
      <c r="AL66" s="19" t="e">
        <v>#VALUE!</v>
      </c>
      <c r="AM66" s="19" t="e">
        <v>#VALUE!</v>
      </c>
      <c r="AN66" s="19" t="e">
        <v>#VALUE!</v>
      </c>
      <c r="AO66" s="19" t="e">
        <v>#VALUE!</v>
      </c>
      <c r="AP66" s="19" t="e">
        <v>#VALUE!</v>
      </c>
      <c r="AQ66" s="19" t="e">
        <v>#VALUE!</v>
      </c>
      <c r="AR66" s="19" t="e">
        <v>#VALUE!</v>
      </c>
      <c r="AS66" s="19" t="e">
        <v>#VALUE!</v>
      </c>
      <c r="AT66" s="19" t="e">
        <v>#VALUE!</v>
      </c>
      <c r="AU66" s="19" t="e">
        <v>#VALUE!</v>
      </c>
      <c r="AV66" s="19" t="e">
        <v>#VALUE!</v>
      </c>
      <c r="AW66" s="19" t="e">
        <v>#VALUE!</v>
      </c>
      <c r="AX66" s="19" t="e">
        <v>#VALUE!</v>
      </c>
      <c r="AY66" s="19" t="e">
        <v>#VALUE!</v>
      </c>
      <c r="AZ66" s="19" t="e">
        <v>#VALUE!</v>
      </c>
      <c r="BA66" s="19"/>
    </row>
    <row r="67" spans="2:53">
      <c r="B67" t="s">
        <v>32</v>
      </c>
      <c r="C67" s="19" t="e">
        <v>#VALUE!</v>
      </c>
      <c r="D67" s="19" t="e">
        <v>#VALUE!</v>
      </c>
      <c r="E67" s="19" t="e">
        <v>#VALUE!</v>
      </c>
      <c r="F67" s="19" t="e">
        <v>#VALUE!</v>
      </c>
      <c r="G67" s="19" t="e">
        <v>#VALUE!</v>
      </c>
      <c r="H67" s="19" t="e">
        <v>#VALUE!</v>
      </c>
      <c r="I67" s="19" t="e">
        <v>#VALUE!</v>
      </c>
      <c r="J67" s="19" t="e">
        <v>#VALUE!</v>
      </c>
      <c r="K67" s="19" t="e">
        <v>#VALUE!</v>
      </c>
      <c r="L67" s="19" t="e">
        <v>#VALUE!</v>
      </c>
      <c r="M67" s="19" t="e">
        <v>#VALUE!</v>
      </c>
      <c r="N67" s="19" t="e">
        <v>#VALUE!</v>
      </c>
      <c r="O67" s="19" t="e">
        <v>#VALUE!</v>
      </c>
      <c r="P67" s="19" t="e">
        <v>#VALUE!</v>
      </c>
      <c r="Q67" s="19" t="e">
        <v>#VALUE!</v>
      </c>
      <c r="R67" s="19" t="e">
        <v>#VALUE!</v>
      </c>
      <c r="S67" s="19" t="e">
        <v>#VALUE!</v>
      </c>
      <c r="T67" s="19" t="e">
        <v>#VALUE!</v>
      </c>
      <c r="U67" s="19" t="e">
        <v>#VALUE!</v>
      </c>
      <c r="V67" s="19" t="e">
        <v>#VALUE!</v>
      </c>
      <c r="W67" s="19" t="e">
        <v>#VALUE!</v>
      </c>
      <c r="X67" s="19" t="e">
        <v>#VALUE!</v>
      </c>
      <c r="Y67" s="19" t="e">
        <v>#VALUE!</v>
      </c>
      <c r="Z67" s="19" t="e">
        <v>#VALUE!</v>
      </c>
      <c r="AA67" s="19" t="e">
        <v>#VALUE!</v>
      </c>
      <c r="AB67" s="19" t="e">
        <v>#VALUE!</v>
      </c>
      <c r="AC67" s="19" t="e">
        <v>#VALUE!</v>
      </c>
      <c r="AD67" s="19" t="e">
        <v>#VALUE!</v>
      </c>
      <c r="AE67" s="19" t="e">
        <v>#VALUE!</v>
      </c>
      <c r="AF67" s="19" t="e">
        <v>#VALUE!</v>
      </c>
      <c r="AG67" s="19" t="e">
        <v>#VALUE!</v>
      </c>
      <c r="AH67" s="19" t="e">
        <v>#VALUE!</v>
      </c>
      <c r="AI67" s="19" t="e">
        <v>#VALUE!</v>
      </c>
      <c r="AJ67" s="19" t="e">
        <v>#VALUE!</v>
      </c>
      <c r="AK67" s="19" t="e">
        <v>#VALUE!</v>
      </c>
      <c r="AL67" s="19" t="e">
        <v>#VALUE!</v>
      </c>
      <c r="AM67" s="19" t="e">
        <v>#VALUE!</v>
      </c>
      <c r="AN67" s="19" t="e">
        <v>#VALUE!</v>
      </c>
      <c r="AO67" s="19" t="e">
        <v>#VALUE!</v>
      </c>
      <c r="AP67" s="19" t="e">
        <v>#VALUE!</v>
      </c>
      <c r="AQ67" s="19" t="e">
        <v>#VALUE!</v>
      </c>
      <c r="AR67" s="19" t="e">
        <v>#VALUE!</v>
      </c>
      <c r="AS67" s="19" t="e">
        <v>#VALUE!</v>
      </c>
      <c r="AT67" s="19" t="e">
        <v>#VALUE!</v>
      </c>
      <c r="AU67" s="19" t="e">
        <v>#VALUE!</v>
      </c>
      <c r="AV67" s="19" t="e">
        <v>#VALUE!</v>
      </c>
      <c r="AW67" s="19" t="e">
        <v>#VALUE!</v>
      </c>
      <c r="AX67" s="19" t="e">
        <v>#VALUE!</v>
      </c>
      <c r="AY67" s="19" t="e">
        <v>#VALUE!</v>
      </c>
      <c r="AZ67" s="19" t="e">
        <v>#VALUE!</v>
      </c>
      <c r="BA67" s="19"/>
    </row>
    <row r="68" spans="2:53">
      <c r="B68" t="s">
        <v>33</v>
      </c>
      <c r="C68" s="19" t="e">
        <v>#VALUE!</v>
      </c>
      <c r="D68" s="19" t="e">
        <v>#VALUE!</v>
      </c>
      <c r="E68" s="19" t="e">
        <v>#VALUE!</v>
      </c>
      <c r="F68" s="19" t="e">
        <v>#VALUE!</v>
      </c>
      <c r="G68" s="19" t="e">
        <v>#VALUE!</v>
      </c>
      <c r="H68" s="19" t="e">
        <v>#VALUE!</v>
      </c>
      <c r="I68" s="19" t="e">
        <v>#VALUE!</v>
      </c>
      <c r="J68" s="19" t="e">
        <v>#VALUE!</v>
      </c>
      <c r="K68" s="19" t="e">
        <v>#VALUE!</v>
      </c>
      <c r="L68" s="19" t="e">
        <v>#VALUE!</v>
      </c>
      <c r="M68" s="19" t="e">
        <v>#VALUE!</v>
      </c>
      <c r="N68" s="19" t="e">
        <v>#VALUE!</v>
      </c>
      <c r="O68" s="19" t="e">
        <v>#VALUE!</v>
      </c>
      <c r="P68" s="19" t="e">
        <v>#VALUE!</v>
      </c>
      <c r="Q68" s="19" t="e">
        <v>#VALUE!</v>
      </c>
      <c r="R68" s="19" t="e">
        <v>#VALUE!</v>
      </c>
      <c r="S68" s="19" t="e">
        <v>#VALUE!</v>
      </c>
      <c r="T68" s="19" t="e">
        <v>#VALUE!</v>
      </c>
      <c r="U68" s="19" t="e">
        <v>#VALUE!</v>
      </c>
      <c r="V68" s="19" t="e">
        <v>#VALUE!</v>
      </c>
      <c r="W68" s="19" t="e">
        <v>#VALUE!</v>
      </c>
      <c r="X68" s="19" t="e">
        <v>#VALUE!</v>
      </c>
      <c r="Y68" s="19" t="e">
        <v>#VALUE!</v>
      </c>
      <c r="Z68" s="19" t="e">
        <v>#VALUE!</v>
      </c>
      <c r="AA68" s="19" t="e">
        <v>#VALUE!</v>
      </c>
      <c r="AB68" s="19" t="e">
        <v>#VALUE!</v>
      </c>
      <c r="AC68" s="19" t="e">
        <v>#VALUE!</v>
      </c>
      <c r="AD68" s="19" t="e">
        <v>#VALUE!</v>
      </c>
      <c r="AE68" s="19" t="e">
        <v>#VALUE!</v>
      </c>
      <c r="AF68" s="19" t="e">
        <v>#VALUE!</v>
      </c>
      <c r="AG68" s="19" t="e">
        <v>#VALUE!</v>
      </c>
      <c r="AH68" s="19" t="e">
        <v>#VALUE!</v>
      </c>
      <c r="AI68" s="19" t="e">
        <v>#VALUE!</v>
      </c>
      <c r="AJ68" s="19" t="e">
        <v>#VALUE!</v>
      </c>
      <c r="AK68" s="19" t="e">
        <v>#VALUE!</v>
      </c>
      <c r="AL68" s="19" t="e">
        <v>#VALUE!</v>
      </c>
      <c r="AM68" s="19" t="e">
        <v>#VALUE!</v>
      </c>
      <c r="AN68" s="19" t="e">
        <v>#VALUE!</v>
      </c>
      <c r="AO68" s="19" t="e">
        <v>#VALUE!</v>
      </c>
      <c r="AP68" s="19" t="e">
        <v>#VALUE!</v>
      </c>
      <c r="AQ68" s="19" t="e">
        <v>#VALUE!</v>
      </c>
      <c r="AR68" s="19" t="e">
        <v>#VALUE!</v>
      </c>
      <c r="AS68" s="19" t="e">
        <v>#VALUE!</v>
      </c>
      <c r="AT68" s="19" t="e">
        <v>#VALUE!</v>
      </c>
      <c r="AU68" s="19" t="e">
        <v>#VALUE!</v>
      </c>
      <c r="AV68" s="19" t="e">
        <v>#VALUE!</v>
      </c>
      <c r="AW68" s="19" t="e">
        <v>#VALUE!</v>
      </c>
      <c r="AX68" s="19" t="e">
        <v>#VALUE!</v>
      </c>
      <c r="AY68" s="19" t="e">
        <v>#VALUE!</v>
      </c>
      <c r="AZ68" s="19" t="e">
        <v>#VALUE!</v>
      </c>
      <c r="BA68" s="19"/>
    </row>
    <row r="69" spans="2:53">
      <c r="B69" t="s">
        <v>34</v>
      </c>
      <c r="C69" s="19" t="e">
        <v>#VALUE!</v>
      </c>
      <c r="D69" s="19" t="e">
        <v>#VALUE!</v>
      </c>
      <c r="E69" s="19" t="e">
        <v>#VALUE!</v>
      </c>
      <c r="F69" s="19" t="e">
        <v>#VALUE!</v>
      </c>
      <c r="G69" s="19" t="e">
        <v>#VALUE!</v>
      </c>
      <c r="H69" s="19" t="e">
        <v>#VALUE!</v>
      </c>
      <c r="I69" s="19" t="e">
        <v>#VALUE!</v>
      </c>
      <c r="J69" s="19" t="e">
        <v>#VALUE!</v>
      </c>
      <c r="K69" s="19" t="e">
        <v>#VALUE!</v>
      </c>
      <c r="L69" s="19" t="e">
        <v>#VALUE!</v>
      </c>
      <c r="M69" s="19" t="e">
        <v>#VALUE!</v>
      </c>
      <c r="N69" s="19" t="e">
        <v>#VALUE!</v>
      </c>
      <c r="O69" s="19" t="e">
        <v>#VALUE!</v>
      </c>
      <c r="P69" s="19" t="e">
        <v>#VALUE!</v>
      </c>
      <c r="Q69" s="19" t="e">
        <v>#VALUE!</v>
      </c>
      <c r="R69" s="19" t="e">
        <v>#VALUE!</v>
      </c>
      <c r="S69" s="19" t="e">
        <v>#VALUE!</v>
      </c>
      <c r="T69" s="19" t="e">
        <v>#VALUE!</v>
      </c>
      <c r="U69" s="19" t="e">
        <v>#VALUE!</v>
      </c>
      <c r="V69" s="19" t="e">
        <v>#VALUE!</v>
      </c>
      <c r="W69" s="19" t="e">
        <v>#VALUE!</v>
      </c>
      <c r="X69" s="19" t="e">
        <v>#VALUE!</v>
      </c>
      <c r="Y69" s="19" t="e">
        <v>#VALUE!</v>
      </c>
      <c r="Z69" s="19" t="e">
        <v>#VALUE!</v>
      </c>
      <c r="AA69" s="19" t="e">
        <v>#VALUE!</v>
      </c>
      <c r="AB69" s="19" t="e">
        <v>#VALUE!</v>
      </c>
      <c r="AC69" s="19" t="e">
        <v>#VALUE!</v>
      </c>
      <c r="AD69" s="19" t="e">
        <v>#VALUE!</v>
      </c>
      <c r="AE69" s="19" t="e">
        <v>#VALUE!</v>
      </c>
      <c r="AF69" s="19" t="e">
        <v>#VALUE!</v>
      </c>
      <c r="AG69" s="19" t="e">
        <v>#VALUE!</v>
      </c>
      <c r="AH69" s="19" t="e">
        <v>#VALUE!</v>
      </c>
      <c r="AI69" s="19" t="e">
        <v>#VALUE!</v>
      </c>
      <c r="AJ69" s="19" t="e">
        <v>#VALUE!</v>
      </c>
      <c r="AK69" s="19" t="e">
        <v>#VALUE!</v>
      </c>
      <c r="AL69" s="19" t="e">
        <v>#VALUE!</v>
      </c>
      <c r="AM69" s="19" t="e">
        <v>#VALUE!</v>
      </c>
      <c r="AN69" s="19" t="e">
        <v>#VALUE!</v>
      </c>
      <c r="AO69" s="19" t="e">
        <v>#VALUE!</v>
      </c>
      <c r="AP69" s="19" t="e">
        <v>#VALUE!</v>
      </c>
      <c r="AQ69" s="19" t="e">
        <v>#VALUE!</v>
      </c>
      <c r="AR69" s="19" t="e">
        <v>#VALUE!</v>
      </c>
      <c r="AS69" s="19" t="e">
        <v>#VALUE!</v>
      </c>
      <c r="AT69" s="19" t="e">
        <v>#VALUE!</v>
      </c>
      <c r="AU69" s="19" t="e">
        <v>#VALUE!</v>
      </c>
      <c r="AV69" s="19" t="e">
        <v>#VALUE!</v>
      </c>
      <c r="AW69" s="19" t="e">
        <v>#VALUE!</v>
      </c>
      <c r="AX69" s="19" t="e">
        <v>#VALUE!</v>
      </c>
      <c r="AY69" s="19" t="e">
        <v>#VALUE!</v>
      </c>
      <c r="AZ69" s="19" t="e">
        <v>#VALUE!</v>
      </c>
      <c r="BA69" s="19"/>
    </row>
    <row r="70" spans="2:53">
      <c r="B70" t="s">
        <v>35</v>
      </c>
      <c r="C70" s="19" t="e">
        <v>#VALUE!</v>
      </c>
      <c r="D70" s="19" t="e">
        <v>#VALUE!</v>
      </c>
      <c r="E70" s="19" t="e">
        <v>#VALUE!</v>
      </c>
      <c r="F70" s="19" t="e">
        <v>#VALUE!</v>
      </c>
      <c r="G70" s="19" t="e">
        <v>#VALUE!</v>
      </c>
      <c r="H70" s="19" t="e">
        <v>#VALUE!</v>
      </c>
      <c r="I70" s="19" t="e">
        <v>#VALUE!</v>
      </c>
      <c r="J70" s="19" t="e">
        <v>#VALUE!</v>
      </c>
      <c r="K70" s="19" t="e">
        <v>#VALUE!</v>
      </c>
      <c r="L70" s="19" t="e">
        <v>#VALUE!</v>
      </c>
      <c r="M70" s="19" t="e">
        <v>#VALUE!</v>
      </c>
      <c r="N70" s="19" t="e">
        <v>#VALUE!</v>
      </c>
      <c r="O70" s="19" t="e">
        <v>#VALUE!</v>
      </c>
      <c r="P70" s="19" t="e">
        <v>#VALUE!</v>
      </c>
      <c r="Q70" s="19" t="e">
        <v>#VALUE!</v>
      </c>
      <c r="R70" s="19" t="e">
        <v>#VALUE!</v>
      </c>
      <c r="S70" s="19" t="e">
        <v>#VALUE!</v>
      </c>
      <c r="T70" s="19" t="e">
        <v>#VALUE!</v>
      </c>
      <c r="U70" s="19" t="e">
        <v>#VALUE!</v>
      </c>
      <c r="V70" s="19" t="e">
        <v>#VALUE!</v>
      </c>
      <c r="W70" s="19" t="e">
        <v>#VALUE!</v>
      </c>
      <c r="X70" s="19" t="e">
        <v>#VALUE!</v>
      </c>
      <c r="Y70" s="19" t="e">
        <v>#VALUE!</v>
      </c>
      <c r="Z70" s="19" t="e">
        <v>#VALUE!</v>
      </c>
      <c r="AA70" s="19" t="e">
        <v>#VALUE!</v>
      </c>
      <c r="AB70" s="19" t="e">
        <v>#VALUE!</v>
      </c>
      <c r="AC70" s="19" t="e">
        <v>#VALUE!</v>
      </c>
      <c r="AD70" s="19" t="e">
        <v>#VALUE!</v>
      </c>
      <c r="AE70" s="19" t="e">
        <v>#VALUE!</v>
      </c>
      <c r="AF70" s="19" t="e">
        <v>#VALUE!</v>
      </c>
      <c r="AG70" s="19" t="e">
        <v>#VALUE!</v>
      </c>
      <c r="AH70" s="19" t="e">
        <v>#VALUE!</v>
      </c>
      <c r="AI70" s="19" t="e">
        <v>#VALUE!</v>
      </c>
      <c r="AJ70" s="19" t="e">
        <v>#VALUE!</v>
      </c>
      <c r="AK70" s="19" t="e">
        <v>#VALUE!</v>
      </c>
      <c r="AL70" s="19" t="e">
        <v>#VALUE!</v>
      </c>
      <c r="AM70" s="19" t="e">
        <v>#VALUE!</v>
      </c>
      <c r="AN70" s="19" t="e">
        <v>#VALUE!</v>
      </c>
      <c r="AO70" s="19" t="e">
        <v>#VALUE!</v>
      </c>
      <c r="AP70" s="19" t="e">
        <v>#VALUE!</v>
      </c>
      <c r="AQ70" s="19" t="e">
        <v>#VALUE!</v>
      </c>
      <c r="AR70" s="19" t="e">
        <v>#VALUE!</v>
      </c>
      <c r="AS70" s="19" t="e">
        <v>#VALUE!</v>
      </c>
      <c r="AT70" s="19" t="e">
        <v>#VALUE!</v>
      </c>
      <c r="AU70" s="19" t="e">
        <v>#VALUE!</v>
      </c>
      <c r="AV70" s="19" t="e">
        <v>#VALUE!</v>
      </c>
      <c r="AW70" s="19" t="e">
        <v>#VALUE!</v>
      </c>
      <c r="AX70" s="19" t="e">
        <v>#VALUE!</v>
      </c>
      <c r="AY70" s="19" t="e">
        <v>#VALUE!</v>
      </c>
      <c r="AZ70" s="19" t="e">
        <v>#VALUE!</v>
      </c>
      <c r="BA70" s="19"/>
    </row>
    <row r="71" spans="2:53">
      <c r="B71" t="s">
        <v>36</v>
      </c>
      <c r="C71" s="19" t="e">
        <v>#VALUE!</v>
      </c>
      <c r="D71" s="19" t="e">
        <v>#VALUE!</v>
      </c>
      <c r="E71" s="19" t="e">
        <v>#VALUE!</v>
      </c>
      <c r="F71" s="19" t="e">
        <v>#VALUE!</v>
      </c>
      <c r="G71" s="19" t="e">
        <v>#VALUE!</v>
      </c>
      <c r="H71" s="19" t="e">
        <v>#VALUE!</v>
      </c>
      <c r="I71" s="19" t="e">
        <v>#VALUE!</v>
      </c>
      <c r="J71" s="19" t="e">
        <v>#VALUE!</v>
      </c>
      <c r="K71" s="19" t="e">
        <v>#VALUE!</v>
      </c>
      <c r="L71" s="19" t="e">
        <v>#VALUE!</v>
      </c>
      <c r="M71" s="19" t="e">
        <v>#VALUE!</v>
      </c>
      <c r="N71" s="19" t="e">
        <v>#VALUE!</v>
      </c>
      <c r="O71" s="19" t="e">
        <v>#VALUE!</v>
      </c>
      <c r="P71" s="19" t="e">
        <v>#VALUE!</v>
      </c>
      <c r="Q71" s="19" t="e">
        <v>#VALUE!</v>
      </c>
      <c r="R71" s="19" t="e">
        <v>#VALUE!</v>
      </c>
      <c r="S71" s="19" t="e">
        <v>#VALUE!</v>
      </c>
      <c r="T71" s="19" t="e">
        <v>#VALUE!</v>
      </c>
      <c r="U71" s="19" t="e">
        <v>#VALUE!</v>
      </c>
      <c r="V71" s="19" t="e">
        <v>#VALUE!</v>
      </c>
      <c r="W71" s="19" t="e">
        <v>#VALUE!</v>
      </c>
      <c r="X71" s="19" t="e">
        <v>#VALUE!</v>
      </c>
      <c r="Y71" s="19" t="e">
        <v>#VALUE!</v>
      </c>
      <c r="Z71" s="19" t="e">
        <v>#VALUE!</v>
      </c>
      <c r="AA71" s="19" t="e">
        <v>#VALUE!</v>
      </c>
      <c r="AB71" s="19" t="e">
        <v>#VALUE!</v>
      </c>
      <c r="AC71" s="19" t="e">
        <v>#VALUE!</v>
      </c>
      <c r="AD71" s="19" t="e">
        <v>#VALUE!</v>
      </c>
      <c r="AE71" s="19" t="e">
        <v>#VALUE!</v>
      </c>
      <c r="AF71" s="19" t="e">
        <v>#VALUE!</v>
      </c>
      <c r="AG71" s="19" t="e">
        <v>#VALUE!</v>
      </c>
      <c r="AH71" s="19" t="e">
        <v>#VALUE!</v>
      </c>
      <c r="AI71" s="19" t="e">
        <v>#VALUE!</v>
      </c>
      <c r="AJ71" s="19" t="e">
        <v>#VALUE!</v>
      </c>
      <c r="AK71" s="19" t="e">
        <v>#VALUE!</v>
      </c>
      <c r="AL71" s="19" t="e">
        <v>#VALUE!</v>
      </c>
      <c r="AM71" s="19" t="e">
        <v>#VALUE!</v>
      </c>
      <c r="AN71" s="19" t="e">
        <v>#VALUE!</v>
      </c>
      <c r="AO71" s="19" t="e">
        <v>#VALUE!</v>
      </c>
      <c r="AP71" s="19" t="e">
        <v>#VALUE!</v>
      </c>
      <c r="AQ71" s="19" t="e">
        <v>#VALUE!</v>
      </c>
      <c r="AR71" s="19" t="e">
        <v>#VALUE!</v>
      </c>
      <c r="AS71" s="19" t="e">
        <v>#VALUE!</v>
      </c>
      <c r="AT71" s="19" t="e">
        <v>#VALUE!</v>
      </c>
      <c r="AU71" s="19" t="e">
        <v>#VALUE!</v>
      </c>
      <c r="AV71" s="19" t="e">
        <v>#VALUE!</v>
      </c>
      <c r="AW71" s="19" t="e">
        <v>#VALUE!</v>
      </c>
      <c r="AX71" s="19" t="e">
        <v>#VALUE!</v>
      </c>
      <c r="AY71" s="19" t="e">
        <v>#VALUE!</v>
      </c>
      <c r="AZ71" s="19" t="e">
        <v>#VALUE!</v>
      </c>
      <c r="BA71" s="19"/>
    </row>
    <row r="72" spans="2:53">
      <c r="B72" t="s">
        <v>37</v>
      </c>
      <c r="C72" s="19" t="e">
        <v>#VALUE!</v>
      </c>
      <c r="D72" s="19" t="e">
        <v>#VALUE!</v>
      </c>
      <c r="E72" s="19" t="e">
        <v>#VALUE!</v>
      </c>
      <c r="F72" s="19" t="e">
        <v>#VALUE!</v>
      </c>
      <c r="G72" s="19" t="e">
        <v>#VALUE!</v>
      </c>
      <c r="H72" s="19" t="e">
        <v>#VALUE!</v>
      </c>
      <c r="I72" s="19" t="e">
        <v>#VALUE!</v>
      </c>
      <c r="J72" s="19" t="e">
        <v>#VALUE!</v>
      </c>
      <c r="K72" s="19" t="e">
        <v>#VALUE!</v>
      </c>
      <c r="L72" s="19" t="e">
        <v>#VALUE!</v>
      </c>
      <c r="M72" s="19" t="e">
        <v>#VALUE!</v>
      </c>
      <c r="N72" s="19" t="e">
        <v>#VALUE!</v>
      </c>
      <c r="O72" s="19" t="e">
        <v>#VALUE!</v>
      </c>
      <c r="P72" s="19" t="e">
        <v>#VALUE!</v>
      </c>
      <c r="Q72" s="19" t="e">
        <v>#VALUE!</v>
      </c>
      <c r="R72" s="19" t="e">
        <v>#VALUE!</v>
      </c>
      <c r="S72" s="19" t="e">
        <v>#VALUE!</v>
      </c>
      <c r="T72" s="19" t="e">
        <v>#VALUE!</v>
      </c>
      <c r="U72" s="19" t="e">
        <v>#VALUE!</v>
      </c>
      <c r="V72" s="19" t="e">
        <v>#VALUE!</v>
      </c>
      <c r="W72" s="19" t="e">
        <v>#VALUE!</v>
      </c>
      <c r="X72" s="19" t="e">
        <v>#VALUE!</v>
      </c>
      <c r="Y72" s="19" t="e">
        <v>#VALUE!</v>
      </c>
      <c r="Z72" s="19" t="e">
        <v>#VALUE!</v>
      </c>
      <c r="AA72" s="19" t="e">
        <v>#VALUE!</v>
      </c>
      <c r="AB72" s="19" t="e">
        <v>#VALUE!</v>
      </c>
      <c r="AC72" s="19" t="e">
        <v>#VALUE!</v>
      </c>
      <c r="AD72" s="19" t="e">
        <v>#VALUE!</v>
      </c>
      <c r="AE72" s="19" t="e">
        <v>#VALUE!</v>
      </c>
      <c r="AF72" s="19" t="e">
        <v>#VALUE!</v>
      </c>
      <c r="AG72" s="19" t="e">
        <v>#VALUE!</v>
      </c>
      <c r="AH72" s="19" t="e">
        <v>#VALUE!</v>
      </c>
      <c r="AI72" s="19" t="e">
        <v>#VALUE!</v>
      </c>
      <c r="AJ72" s="19" t="e">
        <v>#VALUE!</v>
      </c>
      <c r="AK72" s="19" t="e">
        <v>#VALUE!</v>
      </c>
      <c r="AL72" s="19" t="e">
        <v>#VALUE!</v>
      </c>
      <c r="AM72" s="19" t="e">
        <v>#VALUE!</v>
      </c>
      <c r="AN72" s="19" t="e">
        <v>#VALUE!</v>
      </c>
      <c r="AO72" s="19" t="e">
        <v>#VALUE!</v>
      </c>
      <c r="AP72" s="19" t="e">
        <v>#VALUE!</v>
      </c>
      <c r="AQ72" s="19" t="e">
        <v>#VALUE!</v>
      </c>
      <c r="AR72" s="19" t="e">
        <v>#VALUE!</v>
      </c>
      <c r="AS72" s="19" t="e">
        <v>#VALUE!</v>
      </c>
      <c r="AT72" s="19" t="e">
        <v>#VALUE!</v>
      </c>
      <c r="AU72" s="19" t="e">
        <v>#VALUE!</v>
      </c>
      <c r="AV72" s="19" t="e">
        <v>#VALUE!</v>
      </c>
      <c r="AW72" s="19" t="e">
        <v>#VALUE!</v>
      </c>
      <c r="AX72" s="19" t="e">
        <v>#VALUE!</v>
      </c>
      <c r="AY72" s="19" t="e">
        <v>#VALUE!</v>
      </c>
      <c r="AZ72" s="19" t="e">
        <v>#VALUE!</v>
      </c>
      <c r="BA72" s="19"/>
    </row>
    <row r="73" spans="2:53">
      <c r="B73" t="s">
        <v>38</v>
      </c>
      <c r="C73" s="19" t="e">
        <v>#VALUE!</v>
      </c>
      <c r="D73" s="19" t="e">
        <v>#VALUE!</v>
      </c>
      <c r="E73" s="19" t="e">
        <v>#VALUE!</v>
      </c>
      <c r="F73" s="19" t="e">
        <v>#VALUE!</v>
      </c>
      <c r="G73" s="19" t="e">
        <v>#VALUE!</v>
      </c>
      <c r="H73" s="19" t="e">
        <v>#VALUE!</v>
      </c>
      <c r="I73" s="19" t="e">
        <v>#VALUE!</v>
      </c>
      <c r="J73" s="19" t="e">
        <v>#VALUE!</v>
      </c>
      <c r="K73" s="19" t="e">
        <v>#VALUE!</v>
      </c>
      <c r="L73" s="19" t="e">
        <v>#VALUE!</v>
      </c>
      <c r="M73" s="19" t="e">
        <v>#VALUE!</v>
      </c>
      <c r="N73" s="19" t="e">
        <v>#VALUE!</v>
      </c>
      <c r="O73" s="19" t="e">
        <v>#VALUE!</v>
      </c>
      <c r="P73" s="19" t="e">
        <v>#VALUE!</v>
      </c>
      <c r="Q73" s="19" t="e">
        <v>#VALUE!</v>
      </c>
      <c r="R73" s="19" t="e">
        <v>#VALUE!</v>
      </c>
      <c r="S73" s="19" t="e">
        <v>#VALUE!</v>
      </c>
      <c r="T73" s="19" t="e">
        <v>#VALUE!</v>
      </c>
      <c r="U73" s="19" t="e">
        <v>#VALUE!</v>
      </c>
      <c r="V73" s="19" t="e">
        <v>#VALUE!</v>
      </c>
      <c r="W73" s="19" t="e">
        <v>#VALUE!</v>
      </c>
      <c r="X73" s="19" t="e">
        <v>#VALUE!</v>
      </c>
      <c r="Y73" s="19" t="e">
        <v>#VALUE!</v>
      </c>
      <c r="Z73" s="19" t="e">
        <v>#VALUE!</v>
      </c>
      <c r="AA73" s="19" t="e">
        <v>#VALUE!</v>
      </c>
      <c r="AB73" s="19" t="e">
        <v>#VALUE!</v>
      </c>
      <c r="AC73" s="19" t="e">
        <v>#VALUE!</v>
      </c>
      <c r="AD73" s="19" t="e">
        <v>#VALUE!</v>
      </c>
      <c r="AE73" s="19" t="e">
        <v>#VALUE!</v>
      </c>
      <c r="AF73" s="19" t="e">
        <v>#VALUE!</v>
      </c>
      <c r="AG73" s="19" t="e">
        <v>#VALUE!</v>
      </c>
      <c r="AH73" s="19" t="e">
        <v>#VALUE!</v>
      </c>
      <c r="AI73" s="19" t="e">
        <v>#VALUE!</v>
      </c>
      <c r="AJ73" s="19" t="e">
        <v>#VALUE!</v>
      </c>
      <c r="AK73" s="19" t="e">
        <v>#VALUE!</v>
      </c>
      <c r="AL73" s="19" t="e">
        <v>#VALUE!</v>
      </c>
      <c r="AM73" s="19" t="e">
        <v>#VALUE!</v>
      </c>
      <c r="AN73" s="19" t="e">
        <v>#VALUE!</v>
      </c>
      <c r="AO73" s="19" t="e">
        <v>#VALUE!</v>
      </c>
      <c r="AP73" s="19" t="e">
        <v>#VALUE!</v>
      </c>
      <c r="AQ73" s="19" t="e">
        <v>#VALUE!</v>
      </c>
      <c r="AR73" s="19" t="e">
        <v>#VALUE!</v>
      </c>
      <c r="AS73" s="19" t="e">
        <v>#VALUE!</v>
      </c>
      <c r="AT73" s="19" t="e">
        <v>#VALUE!</v>
      </c>
      <c r="AU73" s="19" t="e">
        <v>#VALUE!</v>
      </c>
      <c r="AV73" s="19" t="e">
        <v>#VALUE!</v>
      </c>
      <c r="AW73" s="19" t="e">
        <v>#VALUE!</v>
      </c>
      <c r="AX73" s="19" t="e">
        <v>#VALUE!</v>
      </c>
      <c r="AY73" s="19" t="e">
        <v>#VALUE!</v>
      </c>
      <c r="AZ73" s="19" t="e">
        <v>#VALUE!</v>
      </c>
      <c r="BA73" s="19"/>
    </row>
    <row r="74" spans="2:53">
      <c r="B74" t="s">
        <v>39</v>
      </c>
      <c r="C74" s="19" t="e">
        <v>#VALUE!</v>
      </c>
      <c r="D74" s="19" t="e">
        <v>#VALUE!</v>
      </c>
      <c r="E74" s="19" t="e">
        <v>#VALUE!</v>
      </c>
      <c r="F74" s="19" t="e">
        <v>#VALUE!</v>
      </c>
      <c r="G74" s="19" t="e">
        <v>#VALUE!</v>
      </c>
      <c r="H74" s="19" t="e">
        <v>#VALUE!</v>
      </c>
      <c r="I74" s="19" t="e">
        <v>#VALUE!</v>
      </c>
      <c r="J74" s="19" t="e">
        <v>#VALUE!</v>
      </c>
      <c r="K74" s="19" t="e">
        <v>#VALUE!</v>
      </c>
      <c r="L74" s="19" t="e">
        <v>#VALUE!</v>
      </c>
      <c r="M74" s="19" t="e">
        <v>#VALUE!</v>
      </c>
      <c r="N74" s="19" t="e">
        <v>#VALUE!</v>
      </c>
      <c r="O74" s="19" t="e">
        <v>#VALUE!</v>
      </c>
      <c r="P74" s="19" t="e">
        <v>#VALUE!</v>
      </c>
      <c r="Q74" s="19" t="e">
        <v>#VALUE!</v>
      </c>
      <c r="R74" s="19" t="e">
        <v>#VALUE!</v>
      </c>
      <c r="S74" s="19" t="e">
        <v>#VALUE!</v>
      </c>
      <c r="T74" s="19" t="e">
        <v>#VALUE!</v>
      </c>
      <c r="U74" s="19" t="e">
        <v>#VALUE!</v>
      </c>
      <c r="V74" s="19" t="e">
        <v>#VALUE!</v>
      </c>
      <c r="W74" s="19" t="e">
        <v>#VALUE!</v>
      </c>
      <c r="X74" s="19" t="e">
        <v>#VALUE!</v>
      </c>
      <c r="Y74" s="19" t="e">
        <v>#VALUE!</v>
      </c>
      <c r="Z74" s="19" t="e">
        <v>#VALUE!</v>
      </c>
      <c r="AA74" s="19" t="e">
        <v>#VALUE!</v>
      </c>
      <c r="AB74" s="19" t="e">
        <v>#VALUE!</v>
      </c>
      <c r="AC74" s="19" t="e">
        <v>#VALUE!</v>
      </c>
      <c r="AD74" s="19" t="e">
        <v>#VALUE!</v>
      </c>
      <c r="AE74" s="19" t="e">
        <v>#VALUE!</v>
      </c>
      <c r="AF74" s="19" t="e">
        <v>#VALUE!</v>
      </c>
      <c r="AG74" s="19" t="e">
        <v>#VALUE!</v>
      </c>
      <c r="AH74" s="19" t="e">
        <v>#VALUE!</v>
      </c>
      <c r="AI74" s="19" t="e">
        <v>#VALUE!</v>
      </c>
      <c r="AJ74" s="19" t="e">
        <v>#VALUE!</v>
      </c>
      <c r="AK74" s="19" t="e">
        <v>#VALUE!</v>
      </c>
      <c r="AL74" s="19" t="e">
        <v>#VALUE!</v>
      </c>
      <c r="AM74" s="19" t="e">
        <v>#VALUE!</v>
      </c>
      <c r="AN74" s="19" t="e">
        <v>#VALUE!</v>
      </c>
      <c r="AO74" s="19" t="e">
        <v>#VALUE!</v>
      </c>
      <c r="AP74" s="19" t="e">
        <v>#VALUE!</v>
      </c>
      <c r="AQ74" s="19" t="e">
        <v>#VALUE!</v>
      </c>
      <c r="AR74" s="19" t="e">
        <v>#VALUE!</v>
      </c>
      <c r="AS74" s="19" t="e">
        <v>#VALUE!</v>
      </c>
      <c r="AT74" s="19" t="e">
        <v>#VALUE!</v>
      </c>
      <c r="AU74" s="19" t="e">
        <v>#VALUE!</v>
      </c>
      <c r="AV74" s="19" t="e">
        <v>#VALUE!</v>
      </c>
      <c r="AW74" s="19" t="e">
        <v>#VALUE!</v>
      </c>
      <c r="AX74" s="19" t="e">
        <v>#VALUE!</v>
      </c>
      <c r="AY74" s="19" t="e">
        <v>#VALUE!</v>
      </c>
      <c r="AZ74" s="19" t="e">
        <v>#VALUE!</v>
      </c>
      <c r="BA74" s="19"/>
    </row>
    <row r="75" spans="2:53">
      <c r="B75" t="s">
        <v>40</v>
      </c>
      <c r="C75" s="19" t="e">
        <v>#VALUE!</v>
      </c>
      <c r="D75" s="19" t="e">
        <v>#VALUE!</v>
      </c>
      <c r="E75" s="19" t="e">
        <v>#VALUE!</v>
      </c>
      <c r="F75" s="19" t="e">
        <v>#VALUE!</v>
      </c>
      <c r="G75" s="19" t="e">
        <v>#VALUE!</v>
      </c>
      <c r="H75" s="19" t="e">
        <v>#VALUE!</v>
      </c>
      <c r="I75" s="19" t="e">
        <v>#VALUE!</v>
      </c>
      <c r="J75" s="19" t="e">
        <v>#VALUE!</v>
      </c>
      <c r="K75" s="19" t="e">
        <v>#VALUE!</v>
      </c>
      <c r="L75" s="19" t="e">
        <v>#VALUE!</v>
      </c>
      <c r="M75" s="19" t="e">
        <v>#VALUE!</v>
      </c>
      <c r="N75" s="19" t="e">
        <v>#VALUE!</v>
      </c>
      <c r="O75" s="19" t="e">
        <v>#VALUE!</v>
      </c>
      <c r="P75" s="19" t="e">
        <v>#VALUE!</v>
      </c>
      <c r="Q75" s="19" t="e">
        <v>#VALUE!</v>
      </c>
      <c r="R75" s="19" t="e">
        <v>#VALUE!</v>
      </c>
      <c r="S75" s="19" t="e">
        <v>#VALUE!</v>
      </c>
      <c r="T75" s="19" t="e">
        <v>#VALUE!</v>
      </c>
      <c r="U75" s="19" t="e">
        <v>#VALUE!</v>
      </c>
      <c r="V75" s="19" t="e">
        <v>#VALUE!</v>
      </c>
      <c r="W75" s="19" t="e">
        <v>#VALUE!</v>
      </c>
      <c r="X75" s="19" t="e">
        <v>#VALUE!</v>
      </c>
      <c r="Y75" s="19" t="e">
        <v>#VALUE!</v>
      </c>
      <c r="Z75" s="19" t="e">
        <v>#VALUE!</v>
      </c>
      <c r="AA75" s="19" t="e">
        <v>#VALUE!</v>
      </c>
      <c r="AB75" s="19" t="e">
        <v>#VALUE!</v>
      </c>
      <c r="AC75" s="19" t="e">
        <v>#VALUE!</v>
      </c>
      <c r="AD75" s="19" t="e">
        <v>#VALUE!</v>
      </c>
      <c r="AE75" s="19" t="e">
        <v>#VALUE!</v>
      </c>
      <c r="AF75" s="19" t="e">
        <v>#VALUE!</v>
      </c>
      <c r="AG75" s="19" t="e">
        <v>#VALUE!</v>
      </c>
      <c r="AH75" s="19" t="e">
        <v>#VALUE!</v>
      </c>
      <c r="AI75" s="19" t="e">
        <v>#VALUE!</v>
      </c>
      <c r="AJ75" s="19" t="e">
        <v>#VALUE!</v>
      </c>
      <c r="AK75" s="19" t="e">
        <v>#VALUE!</v>
      </c>
      <c r="AL75" s="19" t="e">
        <v>#VALUE!</v>
      </c>
      <c r="AM75" s="19" t="e">
        <v>#VALUE!</v>
      </c>
      <c r="AN75" s="19" t="e">
        <v>#VALUE!</v>
      </c>
      <c r="AO75" s="19" t="e">
        <v>#VALUE!</v>
      </c>
      <c r="AP75" s="19" t="e">
        <v>#VALUE!</v>
      </c>
      <c r="AQ75" s="19" t="e">
        <v>#VALUE!</v>
      </c>
      <c r="AR75" s="19" t="e">
        <v>#VALUE!</v>
      </c>
      <c r="AS75" s="19" t="e">
        <v>#VALUE!</v>
      </c>
      <c r="AT75" s="19" t="e">
        <v>#VALUE!</v>
      </c>
      <c r="AU75" s="19" t="e">
        <v>#VALUE!</v>
      </c>
      <c r="AV75" s="19" t="e">
        <v>#VALUE!</v>
      </c>
      <c r="AW75" s="19" t="e">
        <v>#VALUE!</v>
      </c>
      <c r="AX75" s="19" t="e">
        <v>#VALUE!</v>
      </c>
      <c r="AY75" s="19" t="e">
        <v>#VALUE!</v>
      </c>
      <c r="AZ75" s="19" t="e">
        <v>#VALUE!</v>
      </c>
      <c r="BA75" s="19"/>
    </row>
    <row r="76" spans="2:53">
      <c r="B76" t="s">
        <v>41</v>
      </c>
      <c r="C76" s="19" t="e">
        <v>#VALUE!</v>
      </c>
      <c r="D76" s="19" t="e">
        <v>#VALUE!</v>
      </c>
      <c r="E76" s="19" t="e">
        <v>#VALUE!</v>
      </c>
      <c r="F76" s="19" t="e">
        <v>#VALUE!</v>
      </c>
      <c r="G76" s="19" t="e">
        <v>#VALUE!</v>
      </c>
      <c r="H76" s="19" t="e">
        <v>#VALUE!</v>
      </c>
      <c r="I76" s="19" t="e">
        <v>#VALUE!</v>
      </c>
      <c r="J76" s="19" t="e">
        <v>#VALUE!</v>
      </c>
      <c r="K76" s="19" t="e">
        <v>#VALUE!</v>
      </c>
      <c r="L76" s="19" t="e">
        <v>#VALUE!</v>
      </c>
      <c r="M76" s="19" t="e">
        <v>#VALUE!</v>
      </c>
      <c r="N76" s="19" t="e">
        <v>#VALUE!</v>
      </c>
      <c r="O76" s="19" t="e">
        <v>#VALUE!</v>
      </c>
      <c r="P76" s="19" t="e">
        <v>#VALUE!</v>
      </c>
      <c r="Q76" s="19" t="e">
        <v>#VALUE!</v>
      </c>
      <c r="R76" s="19" t="e">
        <v>#VALUE!</v>
      </c>
      <c r="S76" s="19" t="e">
        <v>#VALUE!</v>
      </c>
      <c r="T76" s="19" t="e">
        <v>#VALUE!</v>
      </c>
      <c r="U76" s="19" t="e">
        <v>#VALUE!</v>
      </c>
      <c r="V76" s="19" t="e">
        <v>#VALUE!</v>
      </c>
      <c r="W76" s="19" t="e">
        <v>#VALUE!</v>
      </c>
      <c r="X76" s="19" t="e">
        <v>#VALUE!</v>
      </c>
      <c r="Y76" s="19" t="e">
        <v>#VALUE!</v>
      </c>
      <c r="Z76" s="19" t="e">
        <v>#VALUE!</v>
      </c>
      <c r="AA76" s="19" t="e">
        <v>#VALUE!</v>
      </c>
      <c r="AB76" s="19" t="e">
        <v>#VALUE!</v>
      </c>
      <c r="AC76" s="19" t="e">
        <v>#VALUE!</v>
      </c>
      <c r="AD76" s="19" t="e">
        <v>#VALUE!</v>
      </c>
      <c r="AE76" s="19" t="e">
        <v>#VALUE!</v>
      </c>
      <c r="AF76" s="19" t="e">
        <v>#VALUE!</v>
      </c>
      <c r="AG76" s="19" t="e">
        <v>#VALUE!</v>
      </c>
      <c r="AH76" s="19" t="e">
        <v>#VALUE!</v>
      </c>
      <c r="AI76" s="19" t="e">
        <v>#VALUE!</v>
      </c>
      <c r="AJ76" s="19" t="e">
        <v>#VALUE!</v>
      </c>
      <c r="AK76" s="19" t="e">
        <v>#VALUE!</v>
      </c>
      <c r="AL76" s="19" t="e">
        <v>#VALUE!</v>
      </c>
      <c r="AM76" s="19" t="e">
        <v>#VALUE!</v>
      </c>
      <c r="AN76" s="19" t="e">
        <v>#VALUE!</v>
      </c>
      <c r="AO76" s="19" t="e">
        <v>#VALUE!</v>
      </c>
      <c r="AP76" s="19" t="e">
        <v>#VALUE!</v>
      </c>
      <c r="AQ76" s="19" t="e">
        <v>#VALUE!</v>
      </c>
      <c r="AR76" s="19" t="e">
        <v>#VALUE!</v>
      </c>
      <c r="AS76" s="19" t="e">
        <v>#VALUE!</v>
      </c>
      <c r="AT76" s="19" t="e">
        <v>#VALUE!</v>
      </c>
      <c r="AU76" s="19" t="e">
        <v>#VALUE!</v>
      </c>
      <c r="AV76" s="19" t="e">
        <v>#VALUE!</v>
      </c>
      <c r="AW76" s="19" t="e">
        <v>#VALUE!</v>
      </c>
      <c r="AX76" s="19" t="e">
        <v>#VALUE!</v>
      </c>
      <c r="AY76" s="19" t="e">
        <v>#VALUE!</v>
      </c>
      <c r="AZ76" s="19" t="e">
        <v>#VALUE!</v>
      </c>
      <c r="BA76" s="19"/>
    </row>
    <row r="77" spans="2:53">
      <c r="B77" t="s">
        <v>42</v>
      </c>
      <c r="C77" s="19" t="e">
        <v>#VALUE!</v>
      </c>
      <c r="D77" s="19" t="e">
        <v>#VALUE!</v>
      </c>
      <c r="E77" s="19" t="e">
        <v>#VALUE!</v>
      </c>
      <c r="F77" s="19" t="e">
        <v>#VALUE!</v>
      </c>
      <c r="G77" s="19" t="e">
        <v>#VALUE!</v>
      </c>
      <c r="H77" s="19" t="e">
        <v>#VALUE!</v>
      </c>
      <c r="I77" s="19" t="e">
        <v>#VALUE!</v>
      </c>
      <c r="J77" s="19" t="e">
        <v>#VALUE!</v>
      </c>
      <c r="K77" s="19" t="e">
        <v>#VALUE!</v>
      </c>
      <c r="L77" s="19" t="e">
        <v>#VALUE!</v>
      </c>
      <c r="M77" s="19" t="e">
        <v>#VALUE!</v>
      </c>
      <c r="N77" s="19" t="e">
        <v>#VALUE!</v>
      </c>
      <c r="O77" s="19" t="e">
        <v>#VALUE!</v>
      </c>
      <c r="P77" s="19" t="e">
        <v>#VALUE!</v>
      </c>
      <c r="Q77" s="19" t="e">
        <v>#VALUE!</v>
      </c>
      <c r="R77" s="19" t="e">
        <v>#VALUE!</v>
      </c>
      <c r="S77" s="19" t="e">
        <v>#VALUE!</v>
      </c>
      <c r="T77" s="19" t="e">
        <v>#VALUE!</v>
      </c>
      <c r="U77" s="19" t="e">
        <v>#VALUE!</v>
      </c>
      <c r="V77" s="19" t="e">
        <v>#VALUE!</v>
      </c>
      <c r="W77" s="19" t="e">
        <v>#VALUE!</v>
      </c>
      <c r="X77" s="19" t="e">
        <v>#VALUE!</v>
      </c>
      <c r="Y77" s="19" t="e">
        <v>#VALUE!</v>
      </c>
      <c r="Z77" s="19" t="e">
        <v>#VALUE!</v>
      </c>
      <c r="AA77" s="19" t="e">
        <v>#VALUE!</v>
      </c>
      <c r="AB77" s="19" t="e">
        <v>#VALUE!</v>
      </c>
      <c r="AC77" s="19" t="e">
        <v>#VALUE!</v>
      </c>
      <c r="AD77" s="19" t="e">
        <v>#VALUE!</v>
      </c>
      <c r="AE77" s="19" t="e">
        <v>#VALUE!</v>
      </c>
      <c r="AF77" s="19" t="e">
        <v>#VALUE!</v>
      </c>
      <c r="AG77" s="19" t="e">
        <v>#VALUE!</v>
      </c>
      <c r="AH77" s="19" t="e">
        <v>#VALUE!</v>
      </c>
      <c r="AI77" s="19" t="e">
        <v>#VALUE!</v>
      </c>
      <c r="AJ77" s="19" t="e">
        <v>#VALUE!</v>
      </c>
      <c r="AK77" s="19" t="e">
        <v>#VALUE!</v>
      </c>
      <c r="AL77" s="19" t="e">
        <v>#VALUE!</v>
      </c>
      <c r="AM77" s="19" t="e">
        <v>#VALUE!</v>
      </c>
      <c r="AN77" s="19" t="e">
        <v>#VALUE!</v>
      </c>
      <c r="AO77" s="19" t="e">
        <v>#VALUE!</v>
      </c>
      <c r="AP77" s="19" t="e">
        <v>#VALUE!</v>
      </c>
      <c r="AQ77" s="19" t="e">
        <v>#VALUE!</v>
      </c>
      <c r="AR77" s="19" t="e">
        <v>#VALUE!</v>
      </c>
      <c r="AS77" s="19" t="e">
        <v>#VALUE!</v>
      </c>
      <c r="AT77" s="19" t="e">
        <v>#VALUE!</v>
      </c>
      <c r="AU77" s="19" t="e">
        <v>#VALUE!</v>
      </c>
      <c r="AV77" s="19" t="e">
        <v>#VALUE!</v>
      </c>
      <c r="AW77" s="19" t="e">
        <v>#VALUE!</v>
      </c>
      <c r="AX77" s="19" t="e">
        <v>#VALUE!</v>
      </c>
      <c r="AY77" s="19" t="e">
        <v>#VALUE!</v>
      </c>
      <c r="AZ77" s="19" t="e">
        <v>#VALUE!</v>
      </c>
      <c r="BA77" s="19"/>
    </row>
    <row r="78" spans="2:53">
      <c r="B78" t="s">
        <v>43</v>
      </c>
      <c r="C78" s="19" t="e">
        <v>#VALUE!</v>
      </c>
      <c r="D78" s="19" t="e">
        <v>#VALUE!</v>
      </c>
      <c r="E78" s="19" t="e">
        <v>#VALUE!</v>
      </c>
      <c r="F78" s="19" t="e">
        <v>#VALUE!</v>
      </c>
      <c r="G78" s="19" t="e">
        <v>#VALUE!</v>
      </c>
      <c r="H78" s="19" t="e">
        <v>#VALUE!</v>
      </c>
      <c r="I78" s="19" t="e">
        <v>#VALUE!</v>
      </c>
      <c r="J78" s="19" t="e">
        <v>#VALUE!</v>
      </c>
      <c r="K78" s="19" t="e">
        <v>#VALUE!</v>
      </c>
      <c r="L78" s="19" t="e">
        <v>#VALUE!</v>
      </c>
      <c r="M78" s="19" t="e">
        <v>#VALUE!</v>
      </c>
      <c r="N78" s="19" t="e">
        <v>#VALUE!</v>
      </c>
      <c r="O78" s="19" t="e">
        <v>#VALUE!</v>
      </c>
      <c r="P78" s="19" t="e">
        <v>#VALUE!</v>
      </c>
      <c r="Q78" s="19" t="e">
        <v>#VALUE!</v>
      </c>
      <c r="R78" s="19" t="e">
        <v>#VALUE!</v>
      </c>
      <c r="S78" s="19" t="e">
        <v>#VALUE!</v>
      </c>
      <c r="T78" s="19" t="e">
        <v>#VALUE!</v>
      </c>
      <c r="U78" s="19" t="e">
        <v>#VALUE!</v>
      </c>
      <c r="V78" s="19" t="e">
        <v>#VALUE!</v>
      </c>
      <c r="W78" s="19" t="e">
        <v>#VALUE!</v>
      </c>
      <c r="X78" s="19" t="e">
        <v>#VALUE!</v>
      </c>
      <c r="Y78" s="19" t="e">
        <v>#VALUE!</v>
      </c>
      <c r="Z78" s="19" t="e">
        <v>#VALUE!</v>
      </c>
      <c r="AA78" s="19" t="e">
        <v>#VALUE!</v>
      </c>
      <c r="AB78" s="19" t="e">
        <v>#VALUE!</v>
      </c>
      <c r="AC78" s="19" t="e">
        <v>#VALUE!</v>
      </c>
      <c r="AD78" s="19" t="e">
        <v>#VALUE!</v>
      </c>
      <c r="AE78" s="19" t="e">
        <v>#VALUE!</v>
      </c>
      <c r="AF78" s="19" t="e">
        <v>#VALUE!</v>
      </c>
      <c r="AG78" s="19" t="e">
        <v>#VALUE!</v>
      </c>
      <c r="AH78" s="19" t="e">
        <v>#VALUE!</v>
      </c>
      <c r="AI78" s="19" t="e">
        <v>#VALUE!</v>
      </c>
      <c r="AJ78" s="19" t="e">
        <v>#VALUE!</v>
      </c>
      <c r="AK78" s="19" t="e">
        <v>#VALUE!</v>
      </c>
      <c r="AL78" s="19" t="e">
        <v>#VALUE!</v>
      </c>
      <c r="AM78" s="19" t="e">
        <v>#VALUE!</v>
      </c>
      <c r="AN78" s="19" t="e">
        <v>#VALUE!</v>
      </c>
      <c r="AO78" s="19" t="e">
        <v>#VALUE!</v>
      </c>
      <c r="AP78" s="19" t="e">
        <v>#VALUE!</v>
      </c>
      <c r="AQ78" s="19" t="e">
        <v>#VALUE!</v>
      </c>
      <c r="AR78" s="19" t="e">
        <v>#VALUE!</v>
      </c>
      <c r="AS78" s="19" t="e">
        <v>#VALUE!</v>
      </c>
      <c r="AT78" s="19" t="e">
        <v>#VALUE!</v>
      </c>
      <c r="AU78" s="19" t="e">
        <v>#VALUE!</v>
      </c>
      <c r="AV78" s="19" t="e">
        <v>#VALUE!</v>
      </c>
      <c r="AW78" s="19" t="e">
        <v>#VALUE!</v>
      </c>
      <c r="AX78" s="19" t="e">
        <v>#VALUE!</v>
      </c>
      <c r="AY78" s="19" t="e">
        <v>#VALUE!</v>
      </c>
      <c r="AZ78" s="19" t="e">
        <v>#VALUE!</v>
      </c>
      <c r="BA78" s="19"/>
    </row>
    <row r="79" spans="2:53">
      <c r="B79" t="s">
        <v>44</v>
      </c>
      <c r="C79" s="19" t="e">
        <v>#VALUE!</v>
      </c>
      <c r="D79" s="19" t="e">
        <v>#VALUE!</v>
      </c>
      <c r="E79" s="19" t="e">
        <v>#VALUE!</v>
      </c>
      <c r="F79" s="19" t="e">
        <v>#VALUE!</v>
      </c>
      <c r="G79" s="19" t="e">
        <v>#VALUE!</v>
      </c>
      <c r="H79" s="19" t="e">
        <v>#VALUE!</v>
      </c>
      <c r="I79" s="19" t="e">
        <v>#VALUE!</v>
      </c>
      <c r="J79" s="19" t="e">
        <v>#VALUE!</v>
      </c>
      <c r="K79" s="19" t="e">
        <v>#VALUE!</v>
      </c>
      <c r="L79" s="19" t="e">
        <v>#VALUE!</v>
      </c>
      <c r="M79" s="19" t="e">
        <v>#VALUE!</v>
      </c>
      <c r="N79" s="19" t="e">
        <v>#VALUE!</v>
      </c>
      <c r="O79" s="19" t="e">
        <v>#VALUE!</v>
      </c>
      <c r="P79" s="19" t="e">
        <v>#VALUE!</v>
      </c>
      <c r="Q79" s="19" t="e">
        <v>#VALUE!</v>
      </c>
      <c r="R79" s="19" t="e">
        <v>#VALUE!</v>
      </c>
      <c r="S79" s="19" t="e">
        <v>#VALUE!</v>
      </c>
      <c r="T79" s="19" t="e">
        <v>#VALUE!</v>
      </c>
      <c r="U79" s="19" t="e">
        <v>#VALUE!</v>
      </c>
      <c r="V79" s="19" t="e">
        <v>#VALUE!</v>
      </c>
      <c r="W79" s="19" t="e">
        <v>#VALUE!</v>
      </c>
      <c r="X79" s="19" t="e">
        <v>#VALUE!</v>
      </c>
      <c r="Y79" s="19" t="e">
        <v>#VALUE!</v>
      </c>
      <c r="Z79" s="19" t="e">
        <v>#VALUE!</v>
      </c>
      <c r="AA79" s="19" t="e">
        <v>#VALUE!</v>
      </c>
      <c r="AB79" s="19" t="e">
        <v>#VALUE!</v>
      </c>
      <c r="AC79" s="19" t="e">
        <v>#VALUE!</v>
      </c>
      <c r="AD79" s="19" t="e">
        <v>#VALUE!</v>
      </c>
      <c r="AE79" s="19" t="e">
        <v>#VALUE!</v>
      </c>
      <c r="AF79" s="19" t="e">
        <v>#VALUE!</v>
      </c>
      <c r="AG79" s="19" t="e">
        <v>#VALUE!</v>
      </c>
      <c r="AH79" s="19" t="e">
        <v>#VALUE!</v>
      </c>
      <c r="AI79" s="19" t="e">
        <v>#VALUE!</v>
      </c>
      <c r="AJ79" s="19" t="e">
        <v>#VALUE!</v>
      </c>
      <c r="AK79" s="19" t="e">
        <v>#VALUE!</v>
      </c>
      <c r="AL79" s="19" t="e">
        <v>#VALUE!</v>
      </c>
      <c r="AM79" s="19" t="e">
        <v>#VALUE!</v>
      </c>
      <c r="AN79" s="19" t="e">
        <v>#VALUE!</v>
      </c>
      <c r="AO79" s="19" t="e">
        <v>#VALUE!</v>
      </c>
      <c r="AP79" s="19" t="e">
        <v>#VALUE!</v>
      </c>
      <c r="AQ79" s="19" t="e">
        <v>#VALUE!</v>
      </c>
      <c r="AR79" s="19" t="e">
        <v>#VALUE!</v>
      </c>
      <c r="AS79" s="19" t="e">
        <v>#VALUE!</v>
      </c>
      <c r="AT79" s="19" t="e">
        <v>#VALUE!</v>
      </c>
      <c r="AU79" s="19" t="e">
        <v>#VALUE!</v>
      </c>
      <c r="AV79" s="19" t="e">
        <v>#VALUE!</v>
      </c>
      <c r="AW79" s="19" t="e">
        <v>#VALUE!</v>
      </c>
      <c r="AX79" s="19" t="e">
        <v>#VALUE!</v>
      </c>
      <c r="AY79" s="19" t="e">
        <v>#VALUE!</v>
      </c>
      <c r="AZ79" s="19" t="e">
        <v>#VALUE!</v>
      </c>
      <c r="BA79" s="19"/>
    </row>
    <row r="80" spans="2:53">
      <c r="B80" t="s">
        <v>45</v>
      </c>
      <c r="C80" s="19" t="e">
        <v>#VALUE!</v>
      </c>
      <c r="D80" s="19" t="e">
        <v>#VALUE!</v>
      </c>
      <c r="E80" s="19" t="e">
        <v>#VALUE!</v>
      </c>
      <c r="F80" s="19" t="e">
        <v>#VALUE!</v>
      </c>
      <c r="G80" s="19" t="e">
        <v>#VALUE!</v>
      </c>
      <c r="H80" s="19" t="e">
        <v>#VALUE!</v>
      </c>
      <c r="I80" s="19" t="e">
        <v>#VALUE!</v>
      </c>
      <c r="J80" s="19" t="e">
        <v>#VALUE!</v>
      </c>
      <c r="K80" s="19" t="e">
        <v>#VALUE!</v>
      </c>
      <c r="L80" s="19" t="e">
        <v>#VALUE!</v>
      </c>
      <c r="M80" s="19" t="e">
        <v>#VALUE!</v>
      </c>
      <c r="N80" s="19" t="e">
        <v>#VALUE!</v>
      </c>
      <c r="O80" s="19" t="e">
        <v>#VALUE!</v>
      </c>
      <c r="P80" s="19" t="e">
        <v>#VALUE!</v>
      </c>
      <c r="Q80" s="19" t="e">
        <v>#VALUE!</v>
      </c>
      <c r="R80" s="19" t="e">
        <v>#VALUE!</v>
      </c>
      <c r="S80" s="19" t="e">
        <v>#VALUE!</v>
      </c>
      <c r="T80" s="19" t="e">
        <v>#VALUE!</v>
      </c>
      <c r="U80" s="19" t="e">
        <v>#VALUE!</v>
      </c>
      <c r="V80" s="19" t="e">
        <v>#VALUE!</v>
      </c>
      <c r="W80" s="19" t="e">
        <v>#VALUE!</v>
      </c>
      <c r="X80" s="19" t="e">
        <v>#VALUE!</v>
      </c>
      <c r="Y80" s="19" t="e">
        <v>#VALUE!</v>
      </c>
      <c r="Z80" s="19" t="e">
        <v>#VALUE!</v>
      </c>
      <c r="AA80" s="19" t="e">
        <v>#VALUE!</v>
      </c>
      <c r="AB80" s="19" t="e">
        <v>#VALUE!</v>
      </c>
      <c r="AC80" s="19" t="e">
        <v>#VALUE!</v>
      </c>
      <c r="AD80" s="19" t="e">
        <v>#VALUE!</v>
      </c>
      <c r="AE80" s="19" t="e">
        <v>#VALUE!</v>
      </c>
      <c r="AF80" s="19" t="e">
        <v>#VALUE!</v>
      </c>
      <c r="AG80" s="19" t="e">
        <v>#VALUE!</v>
      </c>
      <c r="AH80" s="19" t="e">
        <v>#VALUE!</v>
      </c>
      <c r="AI80" s="19" t="e">
        <v>#VALUE!</v>
      </c>
      <c r="AJ80" s="19" t="e">
        <v>#VALUE!</v>
      </c>
      <c r="AK80" s="19" t="e">
        <v>#VALUE!</v>
      </c>
      <c r="AL80" s="19" t="e">
        <v>#VALUE!</v>
      </c>
      <c r="AM80" s="19" t="e">
        <v>#VALUE!</v>
      </c>
      <c r="AN80" s="19" t="e">
        <v>#VALUE!</v>
      </c>
      <c r="AO80" s="19" t="e">
        <v>#VALUE!</v>
      </c>
      <c r="AP80" s="19" t="e">
        <v>#VALUE!</v>
      </c>
      <c r="AQ80" s="19" t="e">
        <v>#VALUE!</v>
      </c>
      <c r="AR80" s="19" t="e">
        <v>#VALUE!</v>
      </c>
      <c r="AS80" s="19" t="e">
        <v>#VALUE!</v>
      </c>
      <c r="AT80" s="19" t="e">
        <v>#VALUE!</v>
      </c>
      <c r="AU80" s="19" t="e">
        <v>#VALUE!</v>
      </c>
      <c r="AV80" s="19" t="e">
        <v>#VALUE!</v>
      </c>
      <c r="AW80" s="19" t="e">
        <v>#VALUE!</v>
      </c>
      <c r="AX80" s="19" t="e">
        <v>#VALUE!</v>
      </c>
      <c r="AY80" s="19" t="e">
        <v>#VALUE!</v>
      </c>
      <c r="AZ80" s="19" t="e">
        <v>#VALUE!</v>
      </c>
      <c r="BA80" s="19"/>
    </row>
    <row r="81" spans="2:53">
      <c r="B81" t="s">
        <v>46</v>
      </c>
      <c r="C81" s="19" t="e">
        <v>#VALUE!</v>
      </c>
      <c r="D81" s="19" t="e">
        <v>#VALUE!</v>
      </c>
      <c r="E81" s="19" t="e">
        <v>#VALUE!</v>
      </c>
      <c r="F81" s="19" t="e">
        <v>#VALUE!</v>
      </c>
      <c r="G81" s="19" t="e">
        <v>#VALUE!</v>
      </c>
      <c r="H81" s="19" t="e">
        <v>#VALUE!</v>
      </c>
      <c r="I81" s="19" t="e">
        <v>#VALUE!</v>
      </c>
      <c r="J81" s="19" t="e">
        <v>#VALUE!</v>
      </c>
      <c r="K81" s="19" t="e">
        <v>#VALUE!</v>
      </c>
      <c r="L81" s="19" t="e">
        <v>#VALUE!</v>
      </c>
      <c r="M81" s="19" t="e">
        <v>#VALUE!</v>
      </c>
      <c r="N81" s="19" t="e">
        <v>#VALUE!</v>
      </c>
      <c r="O81" s="19" t="e">
        <v>#VALUE!</v>
      </c>
      <c r="P81" s="19" t="e">
        <v>#VALUE!</v>
      </c>
      <c r="Q81" s="19" t="e">
        <v>#VALUE!</v>
      </c>
      <c r="R81" s="19" t="e">
        <v>#VALUE!</v>
      </c>
      <c r="S81" s="19" t="e">
        <v>#VALUE!</v>
      </c>
      <c r="T81" s="19" t="e">
        <v>#VALUE!</v>
      </c>
      <c r="U81" s="19" t="e">
        <v>#VALUE!</v>
      </c>
      <c r="V81" s="19" t="e">
        <v>#VALUE!</v>
      </c>
      <c r="W81" s="19" t="e">
        <v>#VALUE!</v>
      </c>
      <c r="X81" s="19" t="e">
        <v>#VALUE!</v>
      </c>
      <c r="Y81" s="19" t="e">
        <v>#VALUE!</v>
      </c>
      <c r="Z81" s="19" t="e">
        <v>#VALUE!</v>
      </c>
      <c r="AA81" s="19" t="e">
        <v>#VALUE!</v>
      </c>
      <c r="AB81" s="19" t="e">
        <v>#VALUE!</v>
      </c>
      <c r="AC81" s="19" t="e">
        <v>#VALUE!</v>
      </c>
      <c r="AD81" s="19" t="e">
        <v>#VALUE!</v>
      </c>
      <c r="AE81" s="19" t="e">
        <v>#VALUE!</v>
      </c>
      <c r="AF81" s="19" t="e">
        <v>#VALUE!</v>
      </c>
      <c r="AG81" s="19" t="e">
        <v>#VALUE!</v>
      </c>
      <c r="AH81" s="19" t="e">
        <v>#VALUE!</v>
      </c>
      <c r="AI81" s="19" t="e">
        <v>#VALUE!</v>
      </c>
      <c r="AJ81" s="19" t="e">
        <v>#VALUE!</v>
      </c>
      <c r="AK81" s="19" t="e">
        <v>#VALUE!</v>
      </c>
      <c r="AL81" s="19" t="e">
        <v>#VALUE!</v>
      </c>
      <c r="AM81" s="19" t="e">
        <v>#VALUE!</v>
      </c>
      <c r="AN81" s="19" t="e">
        <v>#VALUE!</v>
      </c>
      <c r="AO81" s="19" t="e">
        <v>#VALUE!</v>
      </c>
      <c r="AP81" s="19" t="e">
        <v>#VALUE!</v>
      </c>
      <c r="AQ81" s="19" t="e">
        <v>#VALUE!</v>
      </c>
      <c r="AR81" s="19" t="e">
        <v>#VALUE!</v>
      </c>
      <c r="AS81" s="19" t="e">
        <v>#VALUE!</v>
      </c>
      <c r="AT81" s="19" t="e">
        <v>#VALUE!</v>
      </c>
      <c r="AU81" s="19" t="e">
        <v>#VALUE!</v>
      </c>
      <c r="AV81" s="19" t="e">
        <v>#VALUE!</v>
      </c>
      <c r="AW81" s="19" t="e">
        <v>#VALUE!</v>
      </c>
      <c r="AX81" s="19" t="e">
        <v>#VALUE!</v>
      </c>
      <c r="AY81" s="19" t="e">
        <v>#VALUE!</v>
      </c>
      <c r="AZ81" s="19" t="e">
        <v>#VALUE!</v>
      </c>
      <c r="BA81" s="19"/>
    </row>
    <row r="82" spans="2:53">
      <c r="B82" t="s">
        <v>47</v>
      </c>
      <c r="C82" s="19" t="e">
        <v>#VALUE!</v>
      </c>
      <c r="D82" s="19" t="e">
        <v>#VALUE!</v>
      </c>
      <c r="E82" s="19" t="e">
        <v>#VALUE!</v>
      </c>
      <c r="F82" s="19" t="e">
        <v>#VALUE!</v>
      </c>
      <c r="G82" s="19" t="e">
        <v>#VALUE!</v>
      </c>
      <c r="H82" s="19" t="e">
        <v>#VALUE!</v>
      </c>
      <c r="I82" s="19" t="e">
        <v>#VALUE!</v>
      </c>
      <c r="J82" s="19" t="e">
        <v>#VALUE!</v>
      </c>
      <c r="K82" s="19" t="e">
        <v>#VALUE!</v>
      </c>
      <c r="L82" s="19" t="e">
        <v>#VALUE!</v>
      </c>
      <c r="M82" s="19" t="e">
        <v>#VALUE!</v>
      </c>
      <c r="N82" s="19" t="e">
        <v>#VALUE!</v>
      </c>
      <c r="O82" s="19" t="e">
        <v>#VALUE!</v>
      </c>
      <c r="P82" s="19" t="e">
        <v>#VALUE!</v>
      </c>
      <c r="Q82" s="19" t="e">
        <v>#VALUE!</v>
      </c>
      <c r="R82" s="19" t="e">
        <v>#VALUE!</v>
      </c>
      <c r="S82" s="19" t="e">
        <v>#VALUE!</v>
      </c>
      <c r="T82" s="19" t="e">
        <v>#VALUE!</v>
      </c>
      <c r="U82" s="19" t="e">
        <v>#VALUE!</v>
      </c>
      <c r="V82" s="19" t="e">
        <v>#VALUE!</v>
      </c>
      <c r="W82" s="19" t="e">
        <v>#VALUE!</v>
      </c>
      <c r="X82" s="19" t="e">
        <v>#VALUE!</v>
      </c>
      <c r="Y82" s="19" t="e">
        <v>#VALUE!</v>
      </c>
      <c r="Z82" s="19" t="e">
        <v>#VALUE!</v>
      </c>
      <c r="AA82" s="19" t="e">
        <v>#VALUE!</v>
      </c>
      <c r="AB82" s="19" t="e">
        <v>#VALUE!</v>
      </c>
      <c r="AC82" s="19" t="e">
        <v>#VALUE!</v>
      </c>
      <c r="AD82" s="19" t="e">
        <v>#VALUE!</v>
      </c>
      <c r="AE82" s="19" t="e">
        <v>#VALUE!</v>
      </c>
      <c r="AF82" s="19" t="e">
        <v>#VALUE!</v>
      </c>
      <c r="AG82" s="19" t="e">
        <v>#VALUE!</v>
      </c>
      <c r="AH82" s="19" t="e">
        <v>#VALUE!</v>
      </c>
      <c r="AI82" s="19" t="e">
        <v>#VALUE!</v>
      </c>
      <c r="AJ82" s="19" t="e">
        <v>#VALUE!</v>
      </c>
      <c r="AK82" s="19" t="e">
        <v>#VALUE!</v>
      </c>
      <c r="AL82" s="19" t="e">
        <v>#VALUE!</v>
      </c>
      <c r="AM82" s="19" t="e">
        <v>#VALUE!</v>
      </c>
      <c r="AN82" s="19" t="e">
        <v>#VALUE!</v>
      </c>
      <c r="AO82" s="19" t="e">
        <v>#VALUE!</v>
      </c>
      <c r="AP82" s="19" t="e">
        <v>#VALUE!</v>
      </c>
      <c r="AQ82" s="19" t="e">
        <v>#VALUE!</v>
      </c>
      <c r="AR82" s="19" t="e">
        <v>#VALUE!</v>
      </c>
      <c r="AS82" s="19" t="e">
        <v>#VALUE!</v>
      </c>
      <c r="AT82" s="19" t="e">
        <v>#VALUE!</v>
      </c>
      <c r="AU82" s="19" t="e">
        <v>#VALUE!</v>
      </c>
      <c r="AV82" s="19" t="e">
        <v>#VALUE!</v>
      </c>
      <c r="AW82" s="19" t="e">
        <v>#VALUE!</v>
      </c>
      <c r="AX82" s="19" t="e">
        <v>#VALUE!</v>
      </c>
      <c r="AY82" s="19" t="e">
        <v>#VALUE!</v>
      </c>
      <c r="AZ82" s="19" t="e">
        <v>#VALUE!</v>
      </c>
      <c r="BA82" s="19"/>
    </row>
    <row r="83" spans="2:53">
      <c r="B83" t="s">
        <v>48</v>
      </c>
      <c r="C83" s="19" t="e">
        <v>#VALUE!</v>
      </c>
      <c r="D83" s="19" t="e">
        <v>#VALUE!</v>
      </c>
      <c r="E83" s="19" t="e">
        <v>#VALUE!</v>
      </c>
      <c r="F83" s="19" t="e">
        <v>#VALUE!</v>
      </c>
      <c r="G83" s="19" t="e">
        <v>#VALUE!</v>
      </c>
      <c r="H83" s="19" t="e">
        <v>#VALUE!</v>
      </c>
      <c r="I83" s="19" t="e">
        <v>#VALUE!</v>
      </c>
      <c r="J83" s="19" t="e">
        <v>#VALUE!</v>
      </c>
      <c r="K83" s="19" t="e">
        <v>#VALUE!</v>
      </c>
      <c r="L83" s="19" t="e">
        <v>#VALUE!</v>
      </c>
      <c r="M83" s="19" t="e">
        <v>#VALUE!</v>
      </c>
      <c r="N83" s="19" t="e">
        <v>#VALUE!</v>
      </c>
      <c r="O83" s="19" t="e">
        <v>#VALUE!</v>
      </c>
      <c r="P83" s="19" t="e">
        <v>#VALUE!</v>
      </c>
      <c r="Q83" s="19" t="e">
        <v>#VALUE!</v>
      </c>
      <c r="R83" s="19" t="e">
        <v>#VALUE!</v>
      </c>
      <c r="S83" s="19" t="e">
        <v>#VALUE!</v>
      </c>
      <c r="T83" s="19" t="e">
        <v>#VALUE!</v>
      </c>
      <c r="U83" s="19" t="e">
        <v>#VALUE!</v>
      </c>
      <c r="V83" s="19" t="e">
        <v>#VALUE!</v>
      </c>
      <c r="W83" s="19" t="e">
        <v>#VALUE!</v>
      </c>
      <c r="X83" s="19" t="e">
        <v>#VALUE!</v>
      </c>
      <c r="Y83" s="19" t="e">
        <v>#VALUE!</v>
      </c>
      <c r="Z83" s="19" t="e">
        <v>#VALUE!</v>
      </c>
      <c r="AA83" s="19" t="e">
        <v>#VALUE!</v>
      </c>
      <c r="AB83" s="19" t="e">
        <v>#VALUE!</v>
      </c>
      <c r="AC83" s="19" t="e">
        <v>#VALUE!</v>
      </c>
      <c r="AD83" s="19" t="e">
        <v>#VALUE!</v>
      </c>
      <c r="AE83" s="19" t="e">
        <v>#VALUE!</v>
      </c>
      <c r="AF83" s="19" t="e">
        <v>#VALUE!</v>
      </c>
      <c r="AG83" s="19" t="e">
        <v>#VALUE!</v>
      </c>
      <c r="AH83" s="19" t="e">
        <v>#VALUE!</v>
      </c>
      <c r="AI83" s="19" t="e">
        <v>#VALUE!</v>
      </c>
      <c r="AJ83" s="19" t="e">
        <v>#VALUE!</v>
      </c>
      <c r="AK83" s="19" t="e">
        <v>#VALUE!</v>
      </c>
      <c r="AL83" s="19" t="e">
        <v>#VALUE!</v>
      </c>
      <c r="AM83" s="19" t="e">
        <v>#VALUE!</v>
      </c>
      <c r="AN83" s="19" t="e">
        <v>#VALUE!</v>
      </c>
      <c r="AO83" s="19" t="e">
        <v>#VALUE!</v>
      </c>
      <c r="AP83" s="19" t="e">
        <v>#VALUE!</v>
      </c>
      <c r="AQ83" s="19" t="e">
        <v>#VALUE!</v>
      </c>
      <c r="AR83" s="19" t="e">
        <v>#VALUE!</v>
      </c>
      <c r="AS83" s="19" t="e">
        <v>#VALUE!</v>
      </c>
      <c r="AT83" s="19" t="e">
        <v>#VALUE!</v>
      </c>
      <c r="AU83" s="19" t="e">
        <v>#VALUE!</v>
      </c>
      <c r="AV83" s="19" t="e">
        <v>#VALUE!</v>
      </c>
      <c r="AW83" s="19" t="e">
        <v>#VALUE!</v>
      </c>
      <c r="AX83" s="19" t="e">
        <v>#VALUE!</v>
      </c>
      <c r="AY83" s="19" t="e">
        <v>#VALUE!</v>
      </c>
      <c r="AZ83" s="19" t="e">
        <v>#VALUE!</v>
      </c>
      <c r="BA83" s="19"/>
    </row>
    <row r="84" spans="2:53">
      <c r="B84" t="s">
        <v>49</v>
      </c>
      <c r="C84" s="19" t="e">
        <v>#VALUE!</v>
      </c>
      <c r="D84" s="19" t="e">
        <v>#VALUE!</v>
      </c>
      <c r="E84" s="19" t="e">
        <v>#VALUE!</v>
      </c>
      <c r="F84" s="19" t="e">
        <v>#VALUE!</v>
      </c>
      <c r="G84" s="19" t="e">
        <v>#VALUE!</v>
      </c>
      <c r="H84" s="19" t="e">
        <v>#VALUE!</v>
      </c>
      <c r="I84" s="19" t="e">
        <v>#VALUE!</v>
      </c>
      <c r="J84" s="19" t="e">
        <v>#VALUE!</v>
      </c>
      <c r="K84" s="19" t="e">
        <v>#VALUE!</v>
      </c>
      <c r="L84" s="19" t="e">
        <v>#VALUE!</v>
      </c>
      <c r="M84" s="19" t="e">
        <v>#VALUE!</v>
      </c>
      <c r="N84" s="19" t="e">
        <v>#VALUE!</v>
      </c>
      <c r="O84" s="19" t="e">
        <v>#VALUE!</v>
      </c>
      <c r="P84" s="19" t="e">
        <v>#VALUE!</v>
      </c>
      <c r="Q84" s="19" t="e">
        <v>#VALUE!</v>
      </c>
      <c r="R84" s="19" t="e">
        <v>#VALUE!</v>
      </c>
      <c r="S84" s="19" t="e">
        <v>#VALUE!</v>
      </c>
      <c r="T84" s="19" t="e">
        <v>#VALUE!</v>
      </c>
      <c r="U84" s="19" t="e">
        <v>#VALUE!</v>
      </c>
      <c r="V84" s="19" t="e">
        <v>#VALUE!</v>
      </c>
      <c r="W84" s="19" t="e">
        <v>#VALUE!</v>
      </c>
      <c r="X84" s="19" t="e">
        <v>#VALUE!</v>
      </c>
      <c r="Y84" s="19" t="e">
        <v>#VALUE!</v>
      </c>
      <c r="Z84" s="19" t="e">
        <v>#VALUE!</v>
      </c>
      <c r="AA84" s="19" t="e">
        <v>#VALUE!</v>
      </c>
      <c r="AB84" s="19" t="e">
        <v>#VALUE!</v>
      </c>
      <c r="AC84" s="19" t="e">
        <v>#VALUE!</v>
      </c>
      <c r="AD84" s="19" t="e">
        <v>#VALUE!</v>
      </c>
      <c r="AE84" s="19" t="e">
        <v>#VALUE!</v>
      </c>
      <c r="AF84" s="19" t="e">
        <v>#VALUE!</v>
      </c>
      <c r="AG84" s="19" t="e">
        <v>#VALUE!</v>
      </c>
      <c r="AH84" s="19" t="e">
        <v>#VALUE!</v>
      </c>
      <c r="AI84" s="19" t="e">
        <v>#VALUE!</v>
      </c>
      <c r="AJ84" s="19" t="e">
        <v>#VALUE!</v>
      </c>
      <c r="AK84" s="19" t="e">
        <v>#VALUE!</v>
      </c>
      <c r="AL84" s="19" t="e">
        <v>#VALUE!</v>
      </c>
      <c r="AM84" s="19" t="e">
        <v>#VALUE!</v>
      </c>
      <c r="AN84" s="19" t="e">
        <v>#VALUE!</v>
      </c>
      <c r="AO84" s="19" t="e">
        <v>#VALUE!</v>
      </c>
      <c r="AP84" s="19" t="e">
        <v>#VALUE!</v>
      </c>
      <c r="AQ84" s="19" t="e">
        <v>#VALUE!</v>
      </c>
      <c r="AR84" s="19" t="e">
        <v>#VALUE!</v>
      </c>
      <c r="AS84" s="19" t="e">
        <v>#VALUE!</v>
      </c>
      <c r="AT84" s="19" t="e">
        <v>#VALUE!</v>
      </c>
      <c r="AU84" s="19" t="e">
        <v>#VALUE!</v>
      </c>
      <c r="AV84" s="19" t="e">
        <v>#VALUE!</v>
      </c>
      <c r="AW84" s="19" t="e">
        <v>#VALUE!</v>
      </c>
      <c r="AX84" s="19" t="e">
        <v>#VALUE!</v>
      </c>
      <c r="AY84" s="19" t="e">
        <v>#VALUE!</v>
      </c>
      <c r="AZ84" s="19" t="e">
        <v>#VALUE!</v>
      </c>
      <c r="BA84" s="19"/>
    </row>
    <row r="85" spans="2:53">
      <c r="B85" t="s">
        <v>50</v>
      </c>
      <c r="C85" s="19" t="e">
        <v>#VALUE!</v>
      </c>
      <c r="D85" s="19" t="e">
        <v>#VALUE!</v>
      </c>
      <c r="E85" s="19" t="e">
        <v>#VALUE!</v>
      </c>
      <c r="F85" s="19" t="e">
        <v>#VALUE!</v>
      </c>
      <c r="G85" s="19" t="e">
        <v>#VALUE!</v>
      </c>
      <c r="H85" s="19" t="e">
        <v>#VALUE!</v>
      </c>
      <c r="I85" s="19" t="e">
        <v>#VALUE!</v>
      </c>
      <c r="J85" s="19" t="e">
        <v>#VALUE!</v>
      </c>
      <c r="K85" s="19" t="e">
        <v>#VALUE!</v>
      </c>
      <c r="L85" s="19" t="e">
        <v>#VALUE!</v>
      </c>
      <c r="M85" s="19" t="e">
        <v>#VALUE!</v>
      </c>
      <c r="N85" s="19" t="e">
        <v>#VALUE!</v>
      </c>
      <c r="O85" s="19" t="e">
        <v>#VALUE!</v>
      </c>
      <c r="P85" s="19" t="e">
        <v>#VALUE!</v>
      </c>
      <c r="Q85" s="19" t="e">
        <v>#VALUE!</v>
      </c>
      <c r="R85" s="19" t="e">
        <v>#VALUE!</v>
      </c>
      <c r="S85" s="19" t="e">
        <v>#VALUE!</v>
      </c>
      <c r="T85" s="19" t="e">
        <v>#VALUE!</v>
      </c>
      <c r="U85" s="19" t="e">
        <v>#VALUE!</v>
      </c>
      <c r="V85" s="19" t="e">
        <v>#VALUE!</v>
      </c>
      <c r="W85" s="19" t="e">
        <v>#VALUE!</v>
      </c>
      <c r="X85" s="19" t="e">
        <v>#VALUE!</v>
      </c>
      <c r="Y85" s="19" t="e">
        <v>#VALUE!</v>
      </c>
      <c r="Z85" s="19" t="e">
        <v>#VALUE!</v>
      </c>
      <c r="AA85" s="19" t="e">
        <v>#VALUE!</v>
      </c>
      <c r="AB85" s="19" t="e">
        <v>#VALUE!</v>
      </c>
      <c r="AC85" s="19" t="e">
        <v>#VALUE!</v>
      </c>
      <c r="AD85" s="19" t="e">
        <v>#VALUE!</v>
      </c>
      <c r="AE85" s="19" t="e">
        <v>#VALUE!</v>
      </c>
      <c r="AF85" s="19" t="e">
        <v>#VALUE!</v>
      </c>
      <c r="AG85" s="19" t="e">
        <v>#VALUE!</v>
      </c>
      <c r="AH85" s="19" t="e">
        <v>#VALUE!</v>
      </c>
      <c r="AI85" s="19" t="e">
        <v>#VALUE!</v>
      </c>
      <c r="AJ85" s="19" t="e">
        <v>#VALUE!</v>
      </c>
      <c r="AK85" s="19" t="e">
        <v>#VALUE!</v>
      </c>
      <c r="AL85" s="19" t="e">
        <v>#VALUE!</v>
      </c>
      <c r="AM85" s="19" t="e">
        <v>#VALUE!</v>
      </c>
      <c r="AN85" s="19" t="e">
        <v>#VALUE!</v>
      </c>
      <c r="AO85" s="19" t="e">
        <v>#VALUE!</v>
      </c>
      <c r="AP85" s="19" t="e">
        <v>#VALUE!</v>
      </c>
      <c r="AQ85" s="19" t="e">
        <v>#VALUE!</v>
      </c>
      <c r="AR85" s="19" t="e">
        <v>#VALUE!</v>
      </c>
      <c r="AS85" s="19" t="e">
        <v>#VALUE!</v>
      </c>
      <c r="AT85" s="19" t="e">
        <v>#VALUE!</v>
      </c>
      <c r="AU85" s="19" t="e">
        <v>#VALUE!</v>
      </c>
      <c r="AV85" s="19" t="e">
        <v>#VALUE!</v>
      </c>
      <c r="AW85" s="19" t="e">
        <v>#VALUE!</v>
      </c>
      <c r="AX85" s="19" t="e">
        <v>#VALUE!</v>
      </c>
      <c r="AY85" s="19" t="e">
        <v>#VALUE!</v>
      </c>
      <c r="AZ85" s="19" t="e">
        <v>#VALUE!</v>
      </c>
      <c r="BA85" s="19"/>
    </row>
    <row r="86" spans="2:53">
      <c r="B86" t="s">
        <v>51</v>
      </c>
      <c r="C86" s="19" t="e">
        <v>#VALUE!</v>
      </c>
      <c r="D86" s="19" t="e">
        <v>#VALUE!</v>
      </c>
      <c r="E86" s="19" t="e">
        <v>#VALUE!</v>
      </c>
      <c r="F86" s="19" t="e">
        <v>#VALUE!</v>
      </c>
      <c r="G86" s="19" t="e">
        <v>#VALUE!</v>
      </c>
      <c r="H86" s="19" t="e">
        <v>#VALUE!</v>
      </c>
      <c r="I86" s="19" t="e">
        <v>#VALUE!</v>
      </c>
      <c r="J86" s="19" t="e">
        <v>#VALUE!</v>
      </c>
      <c r="K86" s="19" t="e">
        <v>#VALUE!</v>
      </c>
      <c r="L86" s="19" t="e">
        <v>#VALUE!</v>
      </c>
      <c r="M86" s="19" t="e">
        <v>#VALUE!</v>
      </c>
      <c r="N86" s="19" t="e">
        <v>#VALUE!</v>
      </c>
      <c r="O86" s="19" t="e">
        <v>#VALUE!</v>
      </c>
      <c r="P86" s="19" t="e">
        <v>#VALUE!</v>
      </c>
      <c r="Q86" s="19" t="e">
        <v>#VALUE!</v>
      </c>
      <c r="R86" s="19" t="e">
        <v>#VALUE!</v>
      </c>
      <c r="S86" s="19" t="e">
        <v>#VALUE!</v>
      </c>
      <c r="T86" s="19" t="e">
        <v>#VALUE!</v>
      </c>
      <c r="U86" s="19" t="e">
        <v>#VALUE!</v>
      </c>
      <c r="V86" s="19" t="e">
        <v>#VALUE!</v>
      </c>
      <c r="W86" s="19" t="e">
        <v>#VALUE!</v>
      </c>
      <c r="X86" s="19" t="e">
        <v>#VALUE!</v>
      </c>
      <c r="Y86" s="19" t="e">
        <v>#VALUE!</v>
      </c>
      <c r="Z86" s="19" t="e">
        <v>#VALUE!</v>
      </c>
      <c r="AA86" s="19" t="e">
        <v>#VALUE!</v>
      </c>
      <c r="AB86" s="19" t="e">
        <v>#VALUE!</v>
      </c>
      <c r="AC86" s="19" t="e">
        <v>#VALUE!</v>
      </c>
      <c r="AD86" s="19" t="e">
        <v>#VALUE!</v>
      </c>
      <c r="AE86" s="19" t="e">
        <v>#VALUE!</v>
      </c>
      <c r="AF86" s="19" t="e">
        <v>#VALUE!</v>
      </c>
      <c r="AG86" s="19" t="e">
        <v>#VALUE!</v>
      </c>
      <c r="AH86" s="19" t="e">
        <v>#VALUE!</v>
      </c>
      <c r="AI86" s="19" t="e">
        <v>#VALUE!</v>
      </c>
      <c r="AJ86" s="19" t="e">
        <v>#VALUE!</v>
      </c>
      <c r="AK86" s="19" t="e">
        <v>#VALUE!</v>
      </c>
      <c r="AL86" s="19" t="e">
        <v>#VALUE!</v>
      </c>
      <c r="AM86" s="19" t="e">
        <v>#VALUE!</v>
      </c>
      <c r="AN86" s="19" t="e">
        <v>#VALUE!</v>
      </c>
      <c r="AO86" s="19" t="e">
        <v>#VALUE!</v>
      </c>
      <c r="AP86" s="19" t="e">
        <v>#VALUE!</v>
      </c>
      <c r="AQ86" s="19" t="e">
        <v>#VALUE!</v>
      </c>
      <c r="AR86" s="19" t="e">
        <v>#VALUE!</v>
      </c>
      <c r="AS86" s="19" t="e">
        <v>#VALUE!</v>
      </c>
      <c r="AT86" s="19" t="e">
        <v>#VALUE!</v>
      </c>
      <c r="AU86" s="19" t="e">
        <v>#VALUE!</v>
      </c>
      <c r="AV86" s="19" t="e">
        <v>#VALUE!</v>
      </c>
      <c r="AW86" s="19" t="e">
        <v>#VALUE!</v>
      </c>
      <c r="AX86" s="19" t="e">
        <v>#VALUE!</v>
      </c>
      <c r="AY86" s="19" t="e">
        <v>#VALUE!</v>
      </c>
      <c r="AZ86" s="19" t="e">
        <v>#VALUE!</v>
      </c>
      <c r="BA86" s="19"/>
    </row>
    <row r="87" spans="2:53">
      <c r="B87" t="s">
        <v>52</v>
      </c>
      <c r="C87" s="19" t="e">
        <v>#VALUE!</v>
      </c>
      <c r="D87" s="19" t="e">
        <v>#VALUE!</v>
      </c>
      <c r="E87" s="19" t="e">
        <v>#VALUE!</v>
      </c>
      <c r="F87" s="19" t="e">
        <v>#VALUE!</v>
      </c>
      <c r="G87" s="19" t="e">
        <v>#VALUE!</v>
      </c>
      <c r="H87" s="19" t="e">
        <v>#VALUE!</v>
      </c>
      <c r="I87" s="19" t="e">
        <v>#VALUE!</v>
      </c>
      <c r="J87" s="19" t="e">
        <v>#VALUE!</v>
      </c>
      <c r="K87" s="19" t="e">
        <v>#VALUE!</v>
      </c>
      <c r="L87" s="19" t="e">
        <v>#VALUE!</v>
      </c>
      <c r="M87" s="19" t="e">
        <v>#VALUE!</v>
      </c>
      <c r="N87" s="19" t="e">
        <v>#VALUE!</v>
      </c>
      <c r="O87" s="19" t="e">
        <v>#VALUE!</v>
      </c>
      <c r="P87" s="19" t="e">
        <v>#VALUE!</v>
      </c>
      <c r="Q87" s="19" t="e">
        <v>#VALUE!</v>
      </c>
      <c r="R87" s="19" t="e">
        <v>#VALUE!</v>
      </c>
      <c r="S87" s="19" t="e">
        <v>#VALUE!</v>
      </c>
      <c r="T87" s="19" t="e">
        <v>#VALUE!</v>
      </c>
      <c r="U87" s="19" t="e">
        <v>#VALUE!</v>
      </c>
      <c r="V87" s="19" t="e">
        <v>#VALUE!</v>
      </c>
      <c r="W87" s="19" t="e">
        <v>#VALUE!</v>
      </c>
      <c r="X87" s="19" t="e">
        <v>#VALUE!</v>
      </c>
      <c r="Y87" s="19" t="e">
        <v>#VALUE!</v>
      </c>
      <c r="Z87" s="19" t="e">
        <v>#VALUE!</v>
      </c>
      <c r="AA87" s="19" t="e">
        <v>#VALUE!</v>
      </c>
      <c r="AB87" s="19" t="e">
        <v>#VALUE!</v>
      </c>
      <c r="AC87" s="19" t="e">
        <v>#VALUE!</v>
      </c>
      <c r="AD87" s="19" t="e">
        <v>#VALUE!</v>
      </c>
      <c r="AE87" s="19" t="e">
        <v>#VALUE!</v>
      </c>
      <c r="AF87" s="19" t="e">
        <v>#VALUE!</v>
      </c>
      <c r="AG87" s="19" t="e">
        <v>#VALUE!</v>
      </c>
      <c r="AH87" s="19" t="e">
        <v>#VALUE!</v>
      </c>
      <c r="AI87" s="19" t="e">
        <v>#VALUE!</v>
      </c>
      <c r="AJ87" s="19" t="e">
        <v>#VALUE!</v>
      </c>
      <c r="AK87" s="19" t="e">
        <v>#VALUE!</v>
      </c>
      <c r="AL87" s="19" t="e">
        <v>#VALUE!</v>
      </c>
      <c r="AM87" s="19" t="e">
        <v>#VALUE!</v>
      </c>
      <c r="AN87" s="19" t="e">
        <v>#VALUE!</v>
      </c>
      <c r="AO87" s="19" t="e">
        <v>#VALUE!</v>
      </c>
      <c r="AP87" s="19" t="e">
        <v>#VALUE!</v>
      </c>
      <c r="AQ87" s="19" t="e">
        <v>#VALUE!</v>
      </c>
      <c r="AR87" s="19" t="e">
        <v>#VALUE!</v>
      </c>
      <c r="AS87" s="19" t="e">
        <v>#VALUE!</v>
      </c>
      <c r="AT87" s="19" t="e">
        <v>#VALUE!</v>
      </c>
      <c r="AU87" s="19" t="e">
        <v>#VALUE!</v>
      </c>
      <c r="AV87" s="19" t="e">
        <v>#VALUE!</v>
      </c>
      <c r="AW87" s="19" t="e">
        <v>#VALUE!</v>
      </c>
      <c r="AX87" s="19" t="e">
        <v>#VALUE!</v>
      </c>
      <c r="AY87" s="19" t="e">
        <v>#VALUE!</v>
      </c>
      <c r="AZ87" s="19" t="e">
        <v>#VALUE!</v>
      </c>
      <c r="BA87" s="19"/>
    </row>
    <row r="88" spans="2:53">
      <c r="B88" t="s">
        <v>53</v>
      </c>
      <c r="C88" s="19" t="e">
        <v>#VALUE!</v>
      </c>
      <c r="D88" s="19" t="e">
        <v>#VALUE!</v>
      </c>
      <c r="E88" s="19" t="e">
        <v>#VALUE!</v>
      </c>
      <c r="F88" s="19" t="e">
        <v>#VALUE!</v>
      </c>
      <c r="G88" s="19" t="e">
        <v>#VALUE!</v>
      </c>
      <c r="H88" s="19" t="e">
        <v>#VALUE!</v>
      </c>
      <c r="I88" s="19" t="e">
        <v>#VALUE!</v>
      </c>
      <c r="J88" s="19" t="e">
        <v>#VALUE!</v>
      </c>
      <c r="K88" s="19" t="e">
        <v>#VALUE!</v>
      </c>
      <c r="L88" s="19" t="e">
        <v>#VALUE!</v>
      </c>
      <c r="M88" s="19" t="e">
        <v>#VALUE!</v>
      </c>
      <c r="N88" s="19" t="e">
        <v>#VALUE!</v>
      </c>
      <c r="O88" s="19" t="e">
        <v>#VALUE!</v>
      </c>
      <c r="P88" s="19" t="e">
        <v>#VALUE!</v>
      </c>
      <c r="Q88" s="19" t="e">
        <v>#VALUE!</v>
      </c>
      <c r="R88" s="19" t="e">
        <v>#VALUE!</v>
      </c>
      <c r="S88" s="19" t="e">
        <v>#VALUE!</v>
      </c>
      <c r="T88" s="19" t="e">
        <v>#VALUE!</v>
      </c>
      <c r="U88" s="19" t="e">
        <v>#VALUE!</v>
      </c>
      <c r="V88" s="19" t="e">
        <v>#VALUE!</v>
      </c>
      <c r="W88" s="19" t="e">
        <v>#VALUE!</v>
      </c>
      <c r="X88" s="19" t="e">
        <v>#VALUE!</v>
      </c>
      <c r="Y88" s="19" t="e">
        <v>#VALUE!</v>
      </c>
      <c r="Z88" s="19" t="e">
        <v>#VALUE!</v>
      </c>
      <c r="AA88" s="19" t="e">
        <v>#VALUE!</v>
      </c>
      <c r="AB88" s="19" t="e">
        <v>#VALUE!</v>
      </c>
      <c r="AC88" s="19" t="e">
        <v>#VALUE!</v>
      </c>
      <c r="AD88" s="19" t="e">
        <v>#VALUE!</v>
      </c>
      <c r="AE88" s="19" t="e">
        <v>#VALUE!</v>
      </c>
      <c r="AF88" s="19" t="e">
        <v>#VALUE!</v>
      </c>
      <c r="AG88" s="19" t="e">
        <v>#VALUE!</v>
      </c>
      <c r="AH88" s="19" t="e">
        <v>#VALUE!</v>
      </c>
      <c r="AI88" s="19" t="e">
        <v>#VALUE!</v>
      </c>
      <c r="AJ88" s="19" t="e">
        <v>#VALUE!</v>
      </c>
      <c r="AK88" s="19" t="e">
        <v>#VALUE!</v>
      </c>
      <c r="AL88" s="19" t="e">
        <v>#VALUE!</v>
      </c>
      <c r="AM88" s="19" t="e">
        <v>#VALUE!</v>
      </c>
      <c r="AN88" s="19" t="e">
        <v>#VALUE!</v>
      </c>
      <c r="AO88" s="19" t="e">
        <v>#VALUE!</v>
      </c>
      <c r="AP88" s="19" t="e">
        <v>#VALUE!</v>
      </c>
      <c r="AQ88" s="19" t="e">
        <v>#VALUE!</v>
      </c>
      <c r="AR88" s="19" t="e">
        <v>#VALUE!</v>
      </c>
      <c r="AS88" s="19" t="e">
        <v>#VALUE!</v>
      </c>
      <c r="AT88" s="19" t="e">
        <v>#VALUE!</v>
      </c>
      <c r="AU88" s="19" t="e">
        <v>#VALUE!</v>
      </c>
      <c r="AV88" s="19" t="e">
        <v>#VALUE!</v>
      </c>
      <c r="AW88" s="19" t="e">
        <v>#VALUE!</v>
      </c>
      <c r="AX88" s="19" t="e">
        <v>#VALUE!</v>
      </c>
      <c r="AY88" s="19" t="e">
        <v>#VALUE!</v>
      </c>
      <c r="AZ88" s="19" t="e">
        <v>#VALUE!</v>
      </c>
      <c r="BA88" s="19"/>
    </row>
    <row r="89" spans="2:53">
      <c r="B89" t="s">
        <v>54</v>
      </c>
      <c r="C89" s="19" t="e">
        <v>#VALUE!</v>
      </c>
      <c r="D89" s="19" t="e">
        <v>#VALUE!</v>
      </c>
      <c r="E89" s="19" t="e">
        <v>#VALUE!</v>
      </c>
      <c r="F89" s="19" t="e">
        <v>#VALUE!</v>
      </c>
      <c r="G89" s="19" t="e">
        <v>#VALUE!</v>
      </c>
      <c r="H89" s="19" t="e">
        <v>#VALUE!</v>
      </c>
      <c r="I89" s="19" t="e">
        <v>#VALUE!</v>
      </c>
      <c r="J89" s="19" t="e">
        <v>#VALUE!</v>
      </c>
      <c r="K89" s="19" t="e">
        <v>#VALUE!</v>
      </c>
      <c r="L89" s="19" t="e">
        <v>#VALUE!</v>
      </c>
      <c r="M89" s="19" t="e">
        <v>#VALUE!</v>
      </c>
      <c r="N89" s="19" t="e">
        <v>#VALUE!</v>
      </c>
      <c r="O89" s="19" t="e">
        <v>#VALUE!</v>
      </c>
      <c r="P89" s="19" t="e">
        <v>#VALUE!</v>
      </c>
      <c r="Q89" s="19" t="e">
        <v>#VALUE!</v>
      </c>
      <c r="R89" s="19" t="e">
        <v>#VALUE!</v>
      </c>
      <c r="S89" s="19" t="e">
        <v>#VALUE!</v>
      </c>
      <c r="T89" s="19" t="e">
        <v>#VALUE!</v>
      </c>
      <c r="U89" s="19" t="e">
        <v>#VALUE!</v>
      </c>
      <c r="V89" s="19" t="e">
        <v>#VALUE!</v>
      </c>
      <c r="W89" s="19" t="e">
        <v>#VALUE!</v>
      </c>
      <c r="X89" s="19" t="e">
        <v>#VALUE!</v>
      </c>
      <c r="Y89" s="19" t="e">
        <v>#VALUE!</v>
      </c>
      <c r="Z89" s="19" t="e">
        <v>#VALUE!</v>
      </c>
      <c r="AA89" s="19" t="e">
        <v>#VALUE!</v>
      </c>
      <c r="AB89" s="19" t="e">
        <v>#VALUE!</v>
      </c>
      <c r="AC89" s="19" t="e">
        <v>#VALUE!</v>
      </c>
      <c r="AD89" s="19" t="e">
        <v>#VALUE!</v>
      </c>
      <c r="AE89" s="19" t="e">
        <v>#VALUE!</v>
      </c>
      <c r="AF89" s="19" t="e">
        <v>#VALUE!</v>
      </c>
      <c r="AG89" s="19" t="e">
        <v>#VALUE!</v>
      </c>
      <c r="AH89" s="19" t="e">
        <v>#VALUE!</v>
      </c>
      <c r="AI89" s="19" t="e">
        <v>#VALUE!</v>
      </c>
      <c r="AJ89" s="19" t="e">
        <v>#VALUE!</v>
      </c>
      <c r="AK89" s="19" t="e">
        <v>#VALUE!</v>
      </c>
      <c r="AL89" s="19" t="e">
        <v>#VALUE!</v>
      </c>
      <c r="AM89" s="19" t="e">
        <v>#VALUE!</v>
      </c>
      <c r="AN89" s="19" t="e">
        <v>#VALUE!</v>
      </c>
      <c r="AO89" s="19" t="e">
        <v>#VALUE!</v>
      </c>
      <c r="AP89" s="19" t="e">
        <v>#VALUE!</v>
      </c>
      <c r="AQ89" s="19" t="e">
        <v>#VALUE!</v>
      </c>
      <c r="AR89" s="19" t="e">
        <v>#VALUE!</v>
      </c>
      <c r="AS89" s="19" t="e">
        <v>#VALUE!</v>
      </c>
      <c r="AT89" s="19" t="e">
        <v>#VALUE!</v>
      </c>
      <c r="AU89" s="19" t="e">
        <v>#VALUE!</v>
      </c>
      <c r="AV89" s="19" t="e">
        <v>#VALUE!</v>
      </c>
      <c r="AW89" s="19" t="e">
        <v>#VALUE!</v>
      </c>
      <c r="AX89" s="19" t="e">
        <v>#VALUE!</v>
      </c>
      <c r="AY89" s="19" t="e">
        <v>#VALUE!</v>
      </c>
      <c r="AZ89" s="19" t="e">
        <v>#VALUE!</v>
      </c>
      <c r="BA89" s="19"/>
    </row>
    <row r="90" spans="2:53">
      <c r="B90" t="s">
        <v>55</v>
      </c>
      <c r="C90" s="19" t="e">
        <v>#VALUE!</v>
      </c>
      <c r="D90" s="19" t="e">
        <v>#VALUE!</v>
      </c>
      <c r="E90" s="19" t="e">
        <v>#VALUE!</v>
      </c>
      <c r="F90" s="19" t="e">
        <v>#VALUE!</v>
      </c>
      <c r="G90" s="19" t="e">
        <v>#VALUE!</v>
      </c>
      <c r="H90" s="19" t="e">
        <v>#VALUE!</v>
      </c>
      <c r="I90" s="19" t="e">
        <v>#VALUE!</v>
      </c>
      <c r="J90" s="19" t="e">
        <v>#VALUE!</v>
      </c>
      <c r="K90" s="19" t="e">
        <v>#VALUE!</v>
      </c>
      <c r="L90" s="19" t="e">
        <v>#VALUE!</v>
      </c>
      <c r="M90" s="19" t="e">
        <v>#VALUE!</v>
      </c>
      <c r="N90" s="19" t="e">
        <v>#VALUE!</v>
      </c>
      <c r="O90" s="19" t="e">
        <v>#VALUE!</v>
      </c>
      <c r="P90" s="19" t="e">
        <v>#VALUE!</v>
      </c>
      <c r="Q90" s="19" t="e">
        <v>#VALUE!</v>
      </c>
      <c r="R90" s="19" t="e">
        <v>#VALUE!</v>
      </c>
      <c r="S90" s="19" t="e">
        <v>#VALUE!</v>
      </c>
      <c r="T90" s="19" t="e">
        <v>#VALUE!</v>
      </c>
      <c r="U90" s="19" t="e">
        <v>#VALUE!</v>
      </c>
      <c r="V90" s="19" t="e">
        <v>#VALUE!</v>
      </c>
      <c r="W90" s="19" t="e">
        <v>#VALUE!</v>
      </c>
      <c r="X90" s="19" t="e">
        <v>#VALUE!</v>
      </c>
      <c r="Y90" s="19" t="e">
        <v>#VALUE!</v>
      </c>
      <c r="Z90" s="19" t="e">
        <v>#VALUE!</v>
      </c>
      <c r="AA90" s="19" t="e">
        <v>#VALUE!</v>
      </c>
      <c r="AB90" s="19" t="e">
        <v>#VALUE!</v>
      </c>
      <c r="AC90" s="19" t="e">
        <v>#VALUE!</v>
      </c>
      <c r="AD90" s="19" t="e">
        <v>#VALUE!</v>
      </c>
      <c r="AE90" s="26" t="e">
        <v>#VALUE!</v>
      </c>
      <c r="AF90" s="19" t="e">
        <v>#VALUE!</v>
      </c>
      <c r="AG90" s="19" t="e">
        <v>#VALUE!</v>
      </c>
      <c r="AH90" s="19" t="e">
        <v>#VALUE!</v>
      </c>
      <c r="AI90" s="19" t="e">
        <v>#VALUE!</v>
      </c>
      <c r="AJ90" s="19" t="e">
        <v>#VALUE!</v>
      </c>
      <c r="AK90" s="19" t="e">
        <v>#VALUE!</v>
      </c>
      <c r="AL90" s="19" t="e">
        <v>#VALUE!</v>
      </c>
      <c r="AM90" s="19" t="e">
        <v>#VALUE!</v>
      </c>
      <c r="AN90" s="19" t="e">
        <v>#VALUE!</v>
      </c>
      <c r="AO90" s="19" t="e">
        <v>#VALUE!</v>
      </c>
      <c r="AP90" s="19" t="e">
        <v>#VALUE!</v>
      </c>
      <c r="AQ90" s="19" t="e">
        <v>#VALUE!</v>
      </c>
      <c r="AR90" s="19" t="e">
        <v>#VALUE!</v>
      </c>
      <c r="AS90" s="19" t="e">
        <v>#VALUE!</v>
      </c>
      <c r="AT90" s="19" t="e">
        <v>#VALUE!</v>
      </c>
      <c r="AU90" s="19" t="e">
        <v>#VALUE!</v>
      </c>
      <c r="AV90" s="19" t="e">
        <v>#VALUE!</v>
      </c>
      <c r="AW90" s="19" t="e">
        <v>#VALUE!</v>
      </c>
      <c r="AX90" s="19" t="e">
        <v>#VALUE!</v>
      </c>
      <c r="AY90" s="19" t="e">
        <v>#VALUE!</v>
      </c>
      <c r="AZ90" s="19" t="e">
        <v>#VALUE!</v>
      </c>
      <c r="BA90" s="19"/>
    </row>
    <row r="91" spans="2:53">
      <c r="B91" t="s">
        <v>56</v>
      </c>
      <c r="C91" s="19" t="e">
        <v>#VALUE!</v>
      </c>
      <c r="D91" s="19" t="e">
        <v>#VALUE!</v>
      </c>
      <c r="E91" s="19" t="e">
        <v>#VALUE!</v>
      </c>
      <c r="F91" s="19" t="e">
        <v>#VALUE!</v>
      </c>
      <c r="G91" s="19" t="e">
        <v>#VALUE!</v>
      </c>
      <c r="H91" s="19" t="e">
        <v>#VALUE!</v>
      </c>
      <c r="I91" s="19" t="e">
        <v>#VALUE!</v>
      </c>
      <c r="J91" s="19" t="e">
        <v>#VALUE!</v>
      </c>
      <c r="K91" s="19" t="e">
        <v>#VALUE!</v>
      </c>
      <c r="L91" s="19" t="e">
        <v>#VALUE!</v>
      </c>
      <c r="M91" s="19" t="e">
        <v>#VALUE!</v>
      </c>
      <c r="N91" s="19" t="e">
        <v>#VALUE!</v>
      </c>
      <c r="O91" s="19" t="e">
        <v>#VALUE!</v>
      </c>
      <c r="P91" s="19" t="e">
        <v>#VALUE!</v>
      </c>
      <c r="Q91" s="19" t="e">
        <v>#VALUE!</v>
      </c>
      <c r="R91" s="19" t="e">
        <v>#VALUE!</v>
      </c>
      <c r="S91" s="19" t="e">
        <v>#VALUE!</v>
      </c>
      <c r="T91" s="19" t="e">
        <v>#VALUE!</v>
      </c>
      <c r="U91" s="19" t="e">
        <v>#VALUE!</v>
      </c>
      <c r="V91" s="19" t="e">
        <v>#VALUE!</v>
      </c>
      <c r="W91" s="19" t="e">
        <v>#VALUE!</v>
      </c>
      <c r="X91" s="19" t="e">
        <v>#VALUE!</v>
      </c>
      <c r="Y91" s="19" t="e">
        <v>#VALUE!</v>
      </c>
      <c r="Z91" s="19" t="e">
        <v>#VALUE!</v>
      </c>
      <c r="AA91" s="19" t="e">
        <v>#VALUE!</v>
      </c>
      <c r="AB91" s="19" t="e">
        <v>#VALUE!</v>
      </c>
      <c r="AC91" s="19" t="e">
        <v>#VALUE!</v>
      </c>
      <c r="AD91" s="19" t="e">
        <v>#VALUE!</v>
      </c>
      <c r="AE91" s="19" t="e">
        <v>#VALUE!</v>
      </c>
      <c r="AF91" s="19" t="e">
        <v>#VALUE!</v>
      </c>
      <c r="AG91" s="19" t="e">
        <v>#VALUE!</v>
      </c>
      <c r="AH91" s="19" t="e">
        <v>#VALUE!</v>
      </c>
      <c r="AI91" s="19" t="e">
        <v>#VALUE!</v>
      </c>
      <c r="AJ91" s="19" t="e">
        <v>#VALUE!</v>
      </c>
      <c r="AK91" s="19" t="e">
        <v>#VALUE!</v>
      </c>
      <c r="AL91" s="19" t="e">
        <v>#VALUE!</v>
      </c>
      <c r="AM91" s="19" t="e">
        <v>#VALUE!</v>
      </c>
      <c r="AN91" s="19" t="e">
        <v>#VALUE!</v>
      </c>
      <c r="AO91" s="19" t="e">
        <v>#VALUE!</v>
      </c>
      <c r="AP91" s="19" t="e">
        <v>#VALUE!</v>
      </c>
      <c r="AQ91" s="19" t="e">
        <v>#VALUE!</v>
      </c>
      <c r="AR91" s="19" t="e">
        <v>#VALUE!</v>
      </c>
      <c r="AS91" s="19" t="e">
        <v>#VALUE!</v>
      </c>
      <c r="AT91" s="19" t="e">
        <v>#VALUE!</v>
      </c>
      <c r="AU91" s="19" t="e">
        <v>#VALUE!</v>
      </c>
      <c r="AV91" s="19" t="e">
        <v>#VALUE!</v>
      </c>
      <c r="AW91" s="19" t="e">
        <v>#VALUE!</v>
      </c>
      <c r="AX91" s="19" t="e">
        <v>#VALUE!</v>
      </c>
      <c r="AY91" s="19" t="e">
        <v>#VALUE!</v>
      </c>
      <c r="AZ91" s="19" t="e">
        <v>#VALUE!</v>
      </c>
      <c r="BA91" s="19"/>
    </row>
    <row r="92" spans="2:53">
      <c r="B92" t="s">
        <v>57</v>
      </c>
      <c r="C92" s="19" t="e">
        <v>#VALUE!</v>
      </c>
      <c r="D92" s="19" t="e">
        <v>#VALUE!</v>
      </c>
      <c r="E92" s="19" t="e">
        <v>#VALUE!</v>
      </c>
      <c r="F92" s="19" t="e">
        <v>#VALUE!</v>
      </c>
      <c r="G92" s="19" t="e">
        <v>#VALUE!</v>
      </c>
      <c r="H92" s="19" t="e">
        <v>#VALUE!</v>
      </c>
      <c r="I92" s="19" t="e">
        <v>#VALUE!</v>
      </c>
      <c r="J92" s="19" t="e">
        <v>#VALUE!</v>
      </c>
      <c r="K92" s="19" t="e">
        <v>#VALUE!</v>
      </c>
      <c r="L92" s="19" t="e">
        <v>#VALUE!</v>
      </c>
      <c r="M92" s="19" t="e">
        <v>#VALUE!</v>
      </c>
      <c r="N92" s="19" t="e">
        <v>#VALUE!</v>
      </c>
      <c r="O92" s="19" t="e">
        <v>#VALUE!</v>
      </c>
      <c r="P92" s="19" t="e">
        <v>#VALUE!</v>
      </c>
      <c r="Q92" s="19" t="e">
        <v>#VALUE!</v>
      </c>
      <c r="R92" s="19" t="e">
        <v>#VALUE!</v>
      </c>
      <c r="S92" s="19" t="e">
        <v>#VALUE!</v>
      </c>
      <c r="T92" s="19" t="e">
        <v>#VALUE!</v>
      </c>
      <c r="U92" s="19" t="e">
        <v>#VALUE!</v>
      </c>
      <c r="V92" s="19" t="e">
        <v>#VALUE!</v>
      </c>
      <c r="W92" s="19" t="e">
        <v>#VALUE!</v>
      </c>
      <c r="X92" s="19" t="e">
        <v>#VALUE!</v>
      </c>
      <c r="Y92" s="19" t="e">
        <v>#VALUE!</v>
      </c>
      <c r="Z92" s="19" t="e">
        <v>#VALUE!</v>
      </c>
      <c r="AA92" s="19" t="e">
        <v>#VALUE!</v>
      </c>
      <c r="AB92" s="19" t="e">
        <v>#VALUE!</v>
      </c>
      <c r="AC92" s="19" t="e">
        <v>#VALUE!</v>
      </c>
      <c r="AD92" s="19" t="e">
        <v>#VALUE!</v>
      </c>
      <c r="AE92" s="19" t="e">
        <v>#VALUE!</v>
      </c>
      <c r="AF92" s="19" t="e">
        <v>#VALUE!</v>
      </c>
      <c r="AG92" s="19" t="e">
        <v>#VALUE!</v>
      </c>
      <c r="AH92" s="19" t="e">
        <v>#VALUE!</v>
      </c>
      <c r="AI92" s="19" t="e">
        <v>#VALUE!</v>
      </c>
      <c r="AJ92" s="19" t="e">
        <v>#VALUE!</v>
      </c>
      <c r="AK92" s="19" t="e">
        <v>#VALUE!</v>
      </c>
      <c r="AL92" s="19" t="e">
        <v>#VALUE!</v>
      </c>
      <c r="AM92" s="19" t="e">
        <v>#VALUE!</v>
      </c>
      <c r="AN92" s="19" t="e">
        <v>#VALUE!</v>
      </c>
      <c r="AO92" s="19" t="e">
        <v>#VALUE!</v>
      </c>
      <c r="AP92" s="19" t="e">
        <v>#VALUE!</v>
      </c>
      <c r="AQ92" s="19" t="e">
        <v>#VALUE!</v>
      </c>
      <c r="AR92" s="19" t="e">
        <v>#VALUE!</v>
      </c>
      <c r="AS92" s="19" t="e">
        <v>#VALUE!</v>
      </c>
      <c r="AT92" s="19" t="e">
        <v>#VALUE!</v>
      </c>
      <c r="AU92" s="19" t="e">
        <v>#VALUE!</v>
      </c>
      <c r="AV92" s="19" t="e">
        <v>#VALUE!</v>
      </c>
      <c r="AW92" s="19" t="e">
        <v>#VALUE!</v>
      </c>
      <c r="AX92" s="19" t="e">
        <v>#VALUE!</v>
      </c>
      <c r="AY92" s="19" t="e">
        <v>#VALUE!</v>
      </c>
      <c r="AZ92" s="19" t="e">
        <v>#VALUE!</v>
      </c>
      <c r="BA92" s="19"/>
    </row>
    <row r="93" spans="2:53">
      <c r="B93" t="s">
        <v>58</v>
      </c>
      <c r="C93" s="19" t="e">
        <v>#VALUE!</v>
      </c>
      <c r="D93" s="19" t="e">
        <v>#VALUE!</v>
      </c>
      <c r="E93" s="19" t="e">
        <v>#VALUE!</v>
      </c>
      <c r="F93" s="19" t="e">
        <v>#VALUE!</v>
      </c>
      <c r="G93" s="19" t="e">
        <v>#VALUE!</v>
      </c>
      <c r="H93" s="19" t="e">
        <v>#VALUE!</v>
      </c>
      <c r="I93" s="19" t="e">
        <v>#VALUE!</v>
      </c>
      <c r="J93" s="19" t="e">
        <v>#VALUE!</v>
      </c>
      <c r="K93" s="19" t="e">
        <v>#VALUE!</v>
      </c>
      <c r="L93" s="19" t="e">
        <v>#VALUE!</v>
      </c>
      <c r="M93" s="19" t="e">
        <v>#VALUE!</v>
      </c>
      <c r="N93" s="19" t="e">
        <v>#VALUE!</v>
      </c>
      <c r="O93" s="19" t="e">
        <v>#VALUE!</v>
      </c>
      <c r="P93" s="19" t="e">
        <v>#VALUE!</v>
      </c>
      <c r="Q93" s="19" t="e">
        <v>#VALUE!</v>
      </c>
      <c r="R93" s="19" t="e">
        <v>#VALUE!</v>
      </c>
      <c r="S93" s="19" t="e">
        <v>#VALUE!</v>
      </c>
      <c r="T93" s="19" t="e">
        <v>#VALUE!</v>
      </c>
      <c r="U93" s="19" t="e">
        <v>#VALUE!</v>
      </c>
      <c r="V93" s="19" t="e">
        <v>#VALUE!</v>
      </c>
      <c r="W93" s="19" t="e">
        <v>#VALUE!</v>
      </c>
      <c r="X93" s="19" t="e">
        <v>#VALUE!</v>
      </c>
      <c r="Y93" s="19" t="e">
        <v>#VALUE!</v>
      </c>
      <c r="Z93" s="19" t="e">
        <v>#VALUE!</v>
      </c>
      <c r="AA93" s="19" t="e">
        <v>#VALUE!</v>
      </c>
      <c r="AB93" s="19" t="e">
        <v>#VALUE!</v>
      </c>
      <c r="AC93" s="19" t="e">
        <v>#VALUE!</v>
      </c>
      <c r="AD93" s="19" t="e">
        <v>#VALUE!</v>
      </c>
      <c r="AE93" s="19" t="e">
        <v>#VALUE!</v>
      </c>
      <c r="AF93" s="19" t="e">
        <v>#VALUE!</v>
      </c>
      <c r="AG93" s="19" t="e">
        <v>#VALUE!</v>
      </c>
      <c r="AH93" s="19" t="e">
        <v>#VALUE!</v>
      </c>
      <c r="AI93" s="19" t="e">
        <v>#VALUE!</v>
      </c>
      <c r="AJ93" s="19" t="e">
        <v>#VALUE!</v>
      </c>
      <c r="AK93" s="19" t="e">
        <v>#VALUE!</v>
      </c>
      <c r="AL93" s="19" t="e">
        <v>#VALUE!</v>
      </c>
      <c r="AM93" s="19" t="e">
        <v>#VALUE!</v>
      </c>
      <c r="AN93" s="19" t="e">
        <v>#VALUE!</v>
      </c>
      <c r="AO93" s="19" t="e">
        <v>#VALUE!</v>
      </c>
      <c r="AP93" s="19" t="e">
        <v>#VALUE!</v>
      </c>
      <c r="AQ93" s="19" t="e">
        <v>#VALUE!</v>
      </c>
      <c r="AR93" s="19" t="e">
        <v>#VALUE!</v>
      </c>
      <c r="AS93" s="19" t="e">
        <v>#VALUE!</v>
      </c>
      <c r="AT93" s="19" t="e">
        <v>#VALUE!</v>
      </c>
      <c r="AU93" s="19" t="e">
        <v>#VALUE!</v>
      </c>
      <c r="AV93" s="19" t="e">
        <v>#VALUE!</v>
      </c>
      <c r="AW93" s="19" t="e">
        <v>#VALUE!</v>
      </c>
      <c r="AX93" s="19" t="e">
        <v>#VALUE!</v>
      </c>
      <c r="AY93" s="19" t="e">
        <v>#VALUE!</v>
      </c>
      <c r="AZ93" s="19" t="e">
        <v>#VALUE!</v>
      </c>
      <c r="BA93" s="19"/>
    </row>
    <row r="94" spans="2:53">
      <c r="B94" t="s">
        <v>59</v>
      </c>
      <c r="C94" s="19" t="e">
        <v>#VALUE!</v>
      </c>
      <c r="D94" s="19" t="e">
        <v>#VALUE!</v>
      </c>
      <c r="E94" s="19" t="e">
        <v>#VALUE!</v>
      </c>
      <c r="F94" s="19" t="e">
        <v>#VALUE!</v>
      </c>
      <c r="G94" s="19" t="e">
        <v>#VALUE!</v>
      </c>
      <c r="H94" s="19" t="e">
        <v>#VALUE!</v>
      </c>
      <c r="I94" s="19" t="e">
        <v>#VALUE!</v>
      </c>
      <c r="J94" s="19" t="e">
        <v>#VALUE!</v>
      </c>
      <c r="K94" s="19" t="e">
        <v>#VALUE!</v>
      </c>
      <c r="L94" s="19" t="e">
        <v>#VALUE!</v>
      </c>
      <c r="M94" s="19" t="e">
        <v>#VALUE!</v>
      </c>
      <c r="N94" s="19" t="e">
        <v>#VALUE!</v>
      </c>
      <c r="O94" s="19" t="e">
        <v>#VALUE!</v>
      </c>
      <c r="P94" s="19" t="e">
        <v>#VALUE!</v>
      </c>
      <c r="Q94" s="19" t="e">
        <v>#VALUE!</v>
      </c>
      <c r="R94" s="19" t="e">
        <v>#VALUE!</v>
      </c>
      <c r="S94" s="19" t="e">
        <v>#VALUE!</v>
      </c>
      <c r="T94" s="19" t="e">
        <v>#VALUE!</v>
      </c>
      <c r="U94" s="19" t="e">
        <v>#VALUE!</v>
      </c>
      <c r="V94" s="19" t="e">
        <v>#VALUE!</v>
      </c>
      <c r="W94" s="19" t="e">
        <v>#VALUE!</v>
      </c>
      <c r="X94" s="19" t="e">
        <v>#VALUE!</v>
      </c>
      <c r="Y94" s="19" t="e">
        <v>#VALUE!</v>
      </c>
      <c r="Z94" s="19" t="e">
        <v>#VALUE!</v>
      </c>
      <c r="AA94" s="19" t="e">
        <v>#VALUE!</v>
      </c>
      <c r="AB94" s="19" t="e">
        <v>#VALUE!</v>
      </c>
      <c r="AC94" s="19" t="e">
        <v>#VALUE!</v>
      </c>
      <c r="AD94" s="19" t="e">
        <v>#VALUE!</v>
      </c>
      <c r="AE94" s="19" t="e">
        <v>#VALUE!</v>
      </c>
      <c r="AF94" s="19" t="e">
        <v>#VALUE!</v>
      </c>
      <c r="AG94" s="19" t="e">
        <v>#VALUE!</v>
      </c>
      <c r="AH94" s="19" t="e">
        <v>#VALUE!</v>
      </c>
      <c r="AI94" s="19" t="e">
        <v>#VALUE!</v>
      </c>
      <c r="AJ94" s="19" t="e">
        <v>#VALUE!</v>
      </c>
      <c r="AK94" s="19" t="e">
        <v>#VALUE!</v>
      </c>
      <c r="AL94" s="19" t="e">
        <v>#VALUE!</v>
      </c>
      <c r="AM94" s="19" t="e">
        <v>#VALUE!</v>
      </c>
      <c r="AN94" s="19" t="e">
        <v>#VALUE!</v>
      </c>
      <c r="AO94" s="19" t="e">
        <v>#VALUE!</v>
      </c>
      <c r="AP94" s="19" t="e">
        <v>#VALUE!</v>
      </c>
      <c r="AQ94" s="19" t="e">
        <v>#VALUE!</v>
      </c>
      <c r="AR94" s="19" t="e">
        <v>#VALUE!</v>
      </c>
      <c r="AS94" s="19" t="e">
        <v>#VALUE!</v>
      </c>
      <c r="AT94" s="19" t="e">
        <v>#VALUE!</v>
      </c>
      <c r="AU94" s="19" t="e">
        <v>#VALUE!</v>
      </c>
      <c r="AV94" s="19" t="e">
        <v>#VALUE!</v>
      </c>
      <c r="AW94" s="19" t="e">
        <v>#VALUE!</v>
      </c>
      <c r="AX94" s="19" t="e">
        <v>#VALUE!</v>
      </c>
      <c r="AY94" s="19" t="e">
        <v>#VALUE!</v>
      </c>
      <c r="AZ94" s="19" t="e">
        <v>#VALUE!</v>
      </c>
      <c r="BA94" s="19"/>
    </row>
    <row r="95" spans="2:53">
      <c r="B95" t="s">
        <v>60</v>
      </c>
      <c r="C95" s="19" t="e">
        <v>#VALUE!</v>
      </c>
      <c r="D95" s="19" t="e">
        <v>#VALUE!</v>
      </c>
      <c r="E95" s="19" t="e">
        <v>#VALUE!</v>
      </c>
      <c r="F95" s="19" t="e">
        <v>#VALUE!</v>
      </c>
      <c r="G95" s="19" t="e">
        <v>#VALUE!</v>
      </c>
      <c r="H95" s="19" t="e">
        <v>#VALUE!</v>
      </c>
      <c r="I95" s="19" t="e">
        <v>#VALUE!</v>
      </c>
      <c r="J95" s="19" t="e">
        <v>#VALUE!</v>
      </c>
      <c r="K95" s="19" t="e">
        <v>#VALUE!</v>
      </c>
      <c r="L95" s="19" t="e">
        <v>#VALUE!</v>
      </c>
      <c r="M95" s="19" t="e">
        <v>#VALUE!</v>
      </c>
      <c r="N95" s="19" t="e">
        <v>#VALUE!</v>
      </c>
      <c r="O95" s="19" t="e">
        <v>#VALUE!</v>
      </c>
      <c r="P95" s="19" t="e">
        <v>#VALUE!</v>
      </c>
      <c r="Q95" s="19" t="e">
        <v>#VALUE!</v>
      </c>
      <c r="R95" s="19" t="e">
        <v>#VALUE!</v>
      </c>
      <c r="S95" s="19" t="e">
        <v>#VALUE!</v>
      </c>
      <c r="T95" s="19" t="e">
        <v>#VALUE!</v>
      </c>
      <c r="U95" s="19" t="e">
        <v>#VALUE!</v>
      </c>
      <c r="V95" s="19" t="e">
        <v>#VALUE!</v>
      </c>
      <c r="W95" s="19" t="e">
        <v>#VALUE!</v>
      </c>
      <c r="X95" s="19" t="e">
        <v>#VALUE!</v>
      </c>
      <c r="Y95" s="19" t="e">
        <v>#VALUE!</v>
      </c>
      <c r="Z95" s="19" t="e">
        <v>#VALUE!</v>
      </c>
      <c r="AA95" s="19" t="e">
        <v>#VALUE!</v>
      </c>
      <c r="AB95" s="19" t="e">
        <v>#VALUE!</v>
      </c>
      <c r="AC95" s="19" t="e">
        <v>#VALUE!</v>
      </c>
      <c r="AD95" s="19" t="e">
        <v>#VALUE!</v>
      </c>
      <c r="AE95" s="19" t="e">
        <v>#VALUE!</v>
      </c>
      <c r="AF95" s="19" t="e">
        <v>#VALUE!</v>
      </c>
      <c r="AG95" s="19" t="e">
        <v>#VALUE!</v>
      </c>
      <c r="AH95" s="19" t="e">
        <v>#VALUE!</v>
      </c>
      <c r="AI95" s="19" t="e">
        <v>#VALUE!</v>
      </c>
      <c r="AJ95" s="19" t="e">
        <v>#VALUE!</v>
      </c>
      <c r="AK95" s="19" t="e">
        <v>#VALUE!</v>
      </c>
      <c r="AL95" s="19" t="e">
        <v>#VALUE!</v>
      </c>
      <c r="AM95" s="19" t="e">
        <v>#VALUE!</v>
      </c>
      <c r="AN95" s="19" t="e">
        <v>#VALUE!</v>
      </c>
      <c r="AO95" s="19" t="e">
        <v>#VALUE!</v>
      </c>
      <c r="AP95" s="19" t="e">
        <v>#VALUE!</v>
      </c>
      <c r="AQ95" s="19" t="e">
        <v>#VALUE!</v>
      </c>
      <c r="AR95" s="19" t="e">
        <v>#VALUE!</v>
      </c>
      <c r="AS95" s="19" t="e">
        <v>#VALUE!</v>
      </c>
      <c r="AT95" s="19" t="e">
        <v>#VALUE!</v>
      </c>
      <c r="AU95" s="19" t="e">
        <v>#VALUE!</v>
      </c>
      <c r="AV95" s="19" t="e">
        <v>#VALUE!</v>
      </c>
      <c r="AW95" s="19" t="e">
        <v>#VALUE!</v>
      </c>
      <c r="AX95" s="19" t="e">
        <v>#VALUE!</v>
      </c>
      <c r="AY95" s="19" t="e">
        <v>#VALUE!</v>
      </c>
      <c r="AZ95" s="19" t="e">
        <v>#VALUE!</v>
      </c>
      <c r="BA95" s="19"/>
    </row>
    <row r="96" spans="2:53">
      <c r="B96" t="s">
        <v>61</v>
      </c>
      <c r="C96" s="19" t="e">
        <v>#VALUE!</v>
      </c>
      <c r="D96" s="19" t="e">
        <v>#VALUE!</v>
      </c>
      <c r="E96" s="19" t="e">
        <v>#VALUE!</v>
      </c>
      <c r="F96" s="19" t="e">
        <v>#VALUE!</v>
      </c>
      <c r="G96" s="19" t="e">
        <v>#VALUE!</v>
      </c>
      <c r="H96" s="19" t="e">
        <v>#VALUE!</v>
      </c>
      <c r="I96" s="19" t="e">
        <v>#VALUE!</v>
      </c>
      <c r="J96" s="19" t="e">
        <v>#VALUE!</v>
      </c>
      <c r="K96" s="19" t="e">
        <v>#VALUE!</v>
      </c>
      <c r="L96" s="19" t="e">
        <v>#VALUE!</v>
      </c>
      <c r="M96" s="19" t="e">
        <v>#VALUE!</v>
      </c>
      <c r="N96" s="19" t="e">
        <v>#VALUE!</v>
      </c>
      <c r="O96" s="19" t="e">
        <v>#VALUE!</v>
      </c>
      <c r="P96" s="19" t="e">
        <v>#VALUE!</v>
      </c>
      <c r="Q96" s="19" t="e">
        <v>#VALUE!</v>
      </c>
      <c r="R96" s="19" t="e">
        <v>#VALUE!</v>
      </c>
      <c r="S96" s="19" t="e">
        <v>#VALUE!</v>
      </c>
      <c r="T96" s="19" t="e">
        <v>#VALUE!</v>
      </c>
      <c r="U96" s="19" t="e">
        <v>#VALUE!</v>
      </c>
      <c r="V96" s="19" t="e">
        <v>#VALUE!</v>
      </c>
      <c r="W96" s="19" t="e">
        <v>#VALUE!</v>
      </c>
      <c r="X96" s="19" t="e">
        <v>#VALUE!</v>
      </c>
      <c r="Y96" s="19" t="e">
        <v>#VALUE!</v>
      </c>
      <c r="Z96" s="19" t="e">
        <v>#VALUE!</v>
      </c>
      <c r="AA96" s="19" t="e">
        <v>#VALUE!</v>
      </c>
      <c r="AB96" s="19" t="e">
        <v>#VALUE!</v>
      </c>
      <c r="AC96" s="19" t="e">
        <v>#VALUE!</v>
      </c>
      <c r="AD96" s="19" t="e">
        <v>#VALUE!</v>
      </c>
      <c r="AE96" s="19" t="e">
        <v>#VALUE!</v>
      </c>
      <c r="AF96" s="19" t="e">
        <v>#VALUE!</v>
      </c>
      <c r="AG96" s="19" t="e">
        <v>#VALUE!</v>
      </c>
      <c r="AH96" s="19" t="e">
        <v>#VALUE!</v>
      </c>
      <c r="AI96" s="19" t="e">
        <v>#VALUE!</v>
      </c>
      <c r="AJ96" s="19" t="e">
        <v>#VALUE!</v>
      </c>
      <c r="AK96" s="19" t="e">
        <v>#VALUE!</v>
      </c>
      <c r="AL96" s="19" t="e">
        <v>#VALUE!</v>
      </c>
      <c r="AM96" s="19" t="e">
        <v>#VALUE!</v>
      </c>
      <c r="AN96" s="19" t="e">
        <v>#VALUE!</v>
      </c>
      <c r="AO96" s="19" t="e">
        <v>#VALUE!</v>
      </c>
      <c r="AP96" s="19" t="e">
        <v>#VALUE!</v>
      </c>
      <c r="AQ96" s="19" t="e">
        <v>#VALUE!</v>
      </c>
      <c r="AR96" s="19" t="e">
        <v>#VALUE!</v>
      </c>
      <c r="AS96" s="19" t="e">
        <v>#VALUE!</v>
      </c>
      <c r="AT96" s="19" t="e">
        <v>#VALUE!</v>
      </c>
      <c r="AU96" s="19" t="e">
        <v>#VALUE!</v>
      </c>
      <c r="AV96" s="19" t="e">
        <v>#VALUE!</v>
      </c>
      <c r="AW96" s="19" t="e">
        <v>#VALUE!</v>
      </c>
      <c r="AX96" s="19" t="e">
        <v>#VALUE!</v>
      </c>
      <c r="AY96" s="19" t="e">
        <v>#VALUE!</v>
      </c>
      <c r="AZ96" s="19" t="e">
        <v>#VALUE!</v>
      </c>
      <c r="BA96" s="19"/>
    </row>
    <row r="97" spans="2:53">
      <c r="B97" t="s">
        <v>62</v>
      </c>
      <c r="C97" s="19" t="e">
        <v>#VALUE!</v>
      </c>
      <c r="D97" s="19" t="e">
        <v>#VALUE!</v>
      </c>
      <c r="E97" s="19" t="e">
        <v>#VALUE!</v>
      </c>
      <c r="F97" s="19" t="e">
        <v>#VALUE!</v>
      </c>
      <c r="G97" s="19" t="e">
        <v>#VALUE!</v>
      </c>
      <c r="H97" s="19" t="e">
        <v>#VALUE!</v>
      </c>
      <c r="I97" s="19" t="e">
        <v>#VALUE!</v>
      </c>
      <c r="J97" s="19" t="e">
        <v>#VALUE!</v>
      </c>
      <c r="K97" s="19" t="e">
        <v>#VALUE!</v>
      </c>
      <c r="L97" s="19" t="e">
        <v>#VALUE!</v>
      </c>
      <c r="M97" s="19" t="e">
        <v>#VALUE!</v>
      </c>
      <c r="N97" s="19" t="e">
        <v>#VALUE!</v>
      </c>
      <c r="O97" s="19" t="e">
        <v>#VALUE!</v>
      </c>
      <c r="P97" s="19" t="e">
        <v>#VALUE!</v>
      </c>
      <c r="Q97" s="19" t="e">
        <v>#VALUE!</v>
      </c>
      <c r="R97" s="19" t="e">
        <v>#VALUE!</v>
      </c>
      <c r="S97" s="19" t="e">
        <v>#VALUE!</v>
      </c>
      <c r="T97" s="19" t="e">
        <v>#VALUE!</v>
      </c>
      <c r="U97" s="19" t="e">
        <v>#VALUE!</v>
      </c>
      <c r="V97" s="19" t="e">
        <v>#VALUE!</v>
      </c>
      <c r="W97" s="19" t="e">
        <v>#VALUE!</v>
      </c>
      <c r="X97" s="19" t="e">
        <v>#VALUE!</v>
      </c>
      <c r="Y97" s="19" t="e">
        <v>#VALUE!</v>
      </c>
      <c r="Z97" s="19" t="e">
        <v>#VALUE!</v>
      </c>
      <c r="AA97" s="19" t="e">
        <v>#VALUE!</v>
      </c>
      <c r="AB97" s="19" t="e">
        <v>#VALUE!</v>
      </c>
      <c r="AC97" s="19" t="e">
        <v>#VALUE!</v>
      </c>
      <c r="AD97" s="19" t="e">
        <v>#VALUE!</v>
      </c>
      <c r="AE97" s="19" t="e">
        <v>#VALUE!</v>
      </c>
      <c r="AF97" s="19" t="e">
        <v>#VALUE!</v>
      </c>
      <c r="AG97" s="19" t="e">
        <v>#VALUE!</v>
      </c>
      <c r="AH97" s="19" t="e">
        <v>#VALUE!</v>
      </c>
      <c r="AI97" s="19" t="e">
        <v>#VALUE!</v>
      </c>
      <c r="AJ97" s="19" t="e">
        <v>#VALUE!</v>
      </c>
      <c r="AK97" s="19" t="e">
        <v>#VALUE!</v>
      </c>
      <c r="AL97" s="19" t="e">
        <v>#VALUE!</v>
      </c>
      <c r="AM97" s="19" t="e">
        <v>#VALUE!</v>
      </c>
      <c r="AN97" s="19" t="e">
        <v>#VALUE!</v>
      </c>
      <c r="AO97" s="19" t="e">
        <v>#VALUE!</v>
      </c>
      <c r="AP97" s="19" t="e">
        <v>#VALUE!</v>
      </c>
      <c r="AQ97" s="19" t="e">
        <v>#VALUE!</v>
      </c>
      <c r="AR97" s="19" t="e">
        <v>#VALUE!</v>
      </c>
      <c r="AS97" s="19" t="e">
        <v>#VALUE!</v>
      </c>
      <c r="AT97" s="19" t="e">
        <v>#VALUE!</v>
      </c>
      <c r="AU97" s="19" t="e">
        <v>#VALUE!</v>
      </c>
      <c r="AV97" s="19" t="e">
        <v>#VALUE!</v>
      </c>
      <c r="AW97" s="19" t="e">
        <v>#VALUE!</v>
      </c>
      <c r="AX97" s="19" t="e">
        <v>#VALUE!</v>
      </c>
      <c r="AY97" s="19" t="e">
        <v>#VALUE!</v>
      </c>
      <c r="AZ97" s="19" t="e">
        <v>#VALUE!</v>
      </c>
      <c r="BA97" s="19"/>
    </row>
    <row r="98" spans="2:53">
      <c r="B98" t="s">
        <v>63</v>
      </c>
      <c r="C98" s="19" t="e">
        <v>#VALUE!</v>
      </c>
      <c r="D98" s="19" t="e">
        <v>#VALUE!</v>
      </c>
      <c r="E98" s="19" t="e">
        <v>#VALUE!</v>
      </c>
      <c r="F98" s="19" t="e">
        <v>#VALUE!</v>
      </c>
      <c r="G98" s="19" t="e">
        <v>#VALUE!</v>
      </c>
      <c r="H98" s="19" t="e">
        <v>#VALUE!</v>
      </c>
      <c r="I98" s="19" t="e">
        <v>#VALUE!</v>
      </c>
      <c r="J98" s="19" t="e">
        <v>#VALUE!</v>
      </c>
      <c r="K98" s="19" t="e">
        <v>#VALUE!</v>
      </c>
      <c r="L98" s="19" t="e">
        <v>#VALUE!</v>
      </c>
      <c r="M98" s="19" t="e">
        <v>#VALUE!</v>
      </c>
      <c r="N98" s="19" t="e">
        <v>#VALUE!</v>
      </c>
      <c r="O98" s="19" t="e">
        <v>#VALUE!</v>
      </c>
      <c r="P98" s="19" t="e">
        <v>#VALUE!</v>
      </c>
      <c r="Q98" s="19" t="e">
        <v>#VALUE!</v>
      </c>
      <c r="R98" s="19" t="e">
        <v>#VALUE!</v>
      </c>
      <c r="S98" s="19" t="e">
        <v>#VALUE!</v>
      </c>
      <c r="T98" s="19" t="e">
        <v>#VALUE!</v>
      </c>
      <c r="U98" s="19" t="e">
        <v>#VALUE!</v>
      </c>
      <c r="V98" s="19" t="e">
        <v>#VALUE!</v>
      </c>
      <c r="W98" s="19" t="e">
        <v>#VALUE!</v>
      </c>
      <c r="X98" s="19" t="e">
        <v>#VALUE!</v>
      </c>
      <c r="Y98" s="19" t="e">
        <v>#VALUE!</v>
      </c>
      <c r="Z98" s="19" t="e">
        <v>#VALUE!</v>
      </c>
      <c r="AA98" s="19" t="e">
        <v>#VALUE!</v>
      </c>
      <c r="AB98" s="19" t="e">
        <v>#VALUE!</v>
      </c>
      <c r="AC98" s="19" t="e">
        <v>#VALUE!</v>
      </c>
      <c r="AD98" s="19" t="e">
        <v>#VALUE!</v>
      </c>
      <c r="AE98" s="19" t="e">
        <v>#VALUE!</v>
      </c>
      <c r="AF98" s="19" t="e">
        <v>#VALUE!</v>
      </c>
      <c r="AG98" s="19" t="e">
        <v>#VALUE!</v>
      </c>
      <c r="AH98" s="19" t="e">
        <v>#VALUE!</v>
      </c>
      <c r="AI98" s="19" t="e">
        <v>#VALUE!</v>
      </c>
      <c r="AJ98" s="19" t="e">
        <v>#VALUE!</v>
      </c>
      <c r="AK98" s="19" t="e">
        <v>#VALUE!</v>
      </c>
      <c r="AL98" s="19" t="e">
        <v>#VALUE!</v>
      </c>
      <c r="AM98" s="19" t="e">
        <v>#VALUE!</v>
      </c>
      <c r="AN98" s="19" t="e">
        <v>#VALUE!</v>
      </c>
      <c r="AO98" s="19" t="e">
        <v>#VALUE!</v>
      </c>
      <c r="AP98" s="19" t="e">
        <v>#VALUE!</v>
      </c>
      <c r="AQ98" s="19" t="e">
        <v>#VALUE!</v>
      </c>
      <c r="AR98" s="19" t="e">
        <v>#VALUE!</v>
      </c>
      <c r="AS98" s="19" t="e">
        <v>#VALUE!</v>
      </c>
      <c r="AT98" s="19" t="e">
        <v>#VALUE!</v>
      </c>
      <c r="AU98" s="19" t="e">
        <v>#VALUE!</v>
      </c>
      <c r="AV98" s="19" t="e">
        <v>#VALUE!</v>
      </c>
      <c r="AW98" s="19" t="e">
        <v>#VALUE!</v>
      </c>
      <c r="AX98" s="19" t="e">
        <v>#VALUE!</v>
      </c>
      <c r="AY98" s="19" t="e">
        <v>#VALUE!</v>
      </c>
      <c r="AZ98" s="19" t="e">
        <v>#VALUE!</v>
      </c>
      <c r="BA98" s="19"/>
    </row>
    <row r="99" spans="2:53">
      <c r="B99" t="s">
        <v>64</v>
      </c>
      <c r="C99" s="19" t="e">
        <v>#VALUE!</v>
      </c>
      <c r="D99" s="19" t="e">
        <v>#VALUE!</v>
      </c>
      <c r="E99" s="19" t="e">
        <v>#VALUE!</v>
      </c>
      <c r="F99" s="19" t="e">
        <v>#VALUE!</v>
      </c>
      <c r="G99" s="19" t="e">
        <v>#VALUE!</v>
      </c>
      <c r="H99" s="19" t="e">
        <v>#VALUE!</v>
      </c>
      <c r="I99" s="19" t="e">
        <v>#VALUE!</v>
      </c>
      <c r="J99" s="19" t="e">
        <v>#VALUE!</v>
      </c>
      <c r="K99" s="19" t="e">
        <v>#VALUE!</v>
      </c>
      <c r="L99" s="19" t="e">
        <v>#VALUE!</v>
      </c>
      <c r="M99" s="19" t="e">
        <v>#VALUE!</v>
      </c>
      <c r="N99" s="19" t="e">
        <v>#VALUE!</v>
      </c>
      <c r="O99" s="19" t="e">
        <v>#VALUE!</v>
      </c>
      <c r="P99" s="19" t="e">
        <v>#VALUE!</v>
      </c>
      <c r="Q99" s="19" t="e">
        <v>#VALUE!</v>
      </c>
      <c r="R99" s="19" t="e">
        <v>#VALUE!</v>
      </c>
      <c r="S99" s="19" t="e">
        <v>#VALUE!</v>
      </c>
      <c r="T99" s="19" t="e">
        <v>#VALUE!</v>
      </c>
      <c r="U99" s="19" t="e">
        <v>#VALUE!</v>
      </c>
      <c r="V99" s="19" t="e">
        <v>#VALUE!</v>
      </c>
      <c r="W99" s="19" t="e">
        <v>#VALUE!</v>
      </c>
      <c r="X99" s="19" t="e">
        <v>#VALUE!</v>
      </c>
      <c r="Y99" s="19" t="e">
        <v>#VALUE!</v>
      </c>
      <c r="Z99" s="19" t="e">
        <v>#VALUE!</v>
      </c>
      <c r="AA99" s="19" t="e">
        <v>#VALUE!</v>
      </c>
      <c r="AB99" s="19" t="e">
        <v>#VALUE!</v>
      </c>
      <c r="AC99" s="19" t="e">
        <v>#VALUE!</v>
      </c>
      <c r="AD99" s="19" t="e">
        <v>#VALUE!</v>
      </c>
      <c r="AE99" s="19" t="e">
        <v>#VALUE!</v>
      </c>
      <c r="AF99" s="19" t="e">
        <v>#VALUE!</v>
      </c>
      <c r="AG99" s="19" t="e">
        <v>#VALUE!</v>
      </c>
      <c r="AH99" s="19" t="e">
        <v>#VALUE!</v>
      </c>
      <c r="AI99" s="19" t="e">
        <v>#VALUE!</v>
      </c>
      <c r="AJ99" s="19" t="e">
        <v>#VALUE!</v>
      </c>
      <c r="AK99" s="19" t="e">
        <v>#VALUE!</v>
      </c>
      <c r="AL99" s="19" t="e">
        <v>#VALUE!</v>
      </c>
      <c r="AM99" s="19" t="e">
        <v>#VALUE!</v>
      </c>
      <c r="AN99" s="19" t="e">
        <v>#VALUE!</v>
      </c>
      <c r="AO99" s="19" t="e">
        <v>#VALUE!</v>
      </c>
      <c r="AP99" s="19" t="e">
        <v>#VALUE!</v>
      </c>
      <c r="AQ99" s="19" t="e">
        <v>#VALUE!</v>
      </c>
      <c r="AR99" s="19" t="e">
        <v>#VALUE!</v>
      </c>
      <c r="AS99" s="19" t="e">
        <v>#VALUE!</v>
      </c>
      <c r="AT99" s="19" t="e">
        <v>#VALUE!</v>
      </c>
      <c r="AU99" s="19" t="e">
        <v>#VALUE!</v>
      </c>
      <c r="AV99" s="19" t="e">
        <v>#VALUE!</v>
      </c>
      <c r="AW99" s="19" t="e">
        <v>#VALUE!</v>
      </c>
      <c r="AX99" s="19" t="e">
        <v>#VALUE!</v>
      </c>
      <c r="AY99" s="19" t="e">
        <v>#VALUE!</v>
      </c>
      <c r="AZ99" s="19" t="e">
        <v>#VALUE!</v>
      </c>
      <c r="BA99" s="19"/>
    </row>
    <row r="100" spans="2:53">
      <c r="B100" t="s">
        <v>65</v>
      </c>
      <c r="C100" s="19" t="e">
        <v>#VALUE!</v>
      </c>
      <c r="D100" s="19" t="e">
        <v>#VALUE!</v>
      </c>
      <c r="E100" s="19" t="e">
        <v>#VALUE!</v>
      </c>
      <c r="F100" s="19" t="e">
        <v>#VALUE!</v>
      </c>
      <c r="G100" s="19" t="e">
        <v>#VALUE!</v>
      </c>
      <c r="H100" s="19" t="e">
        <v>#VALUE!</v>
      </c>
      <c r="I100" s="19" t="e">
        <v>#VALUE!</v>
      </c>
      <c r="J100" s="19" t="e">
        <v>#VALUE!</v>
      </c>
      <c r="K100" s="19" t="e">
        <v>#VALUE!</v>
      </c>
      <c r="L100" s="19" t="e">
        <v>#VALUE!</v>
      </c>
      <c r="M100" s="19" t="e">
        <v>#VALUE!</v>
      </c>
      <c r="N100" s="19" t="e">
        <v>#VALUE!</v>
      </c>
      <c r="O100" s="19" t="e">
        <v>#VALUE!</v>
      </c>
      <c r="P100" s="19" t="e">
        <v>#VALUE!</v>
      </c>
      <c r="Q100" s="19" t="e">
        <v>#VALUE!</v>
      </c>
      <c r="R100" s="19" t="e">
        <v>#VALUE!</v>
      </c>
      <c r="S100" s="19" t="e">
        <v>#VALUE!</v>
      </c>
      <c r="T100" s="19" t="e">
        <v>#VALUE!</v>
      </c>
      <c r="U100" s="19" t="e">
        <v>#VALUE!</v>
      </c>
      <c r="V100" s="19" t="e">
        <v>#VALUE!</v>
      </c>
      <c r="W100" s="19" t="e">
        <v>#VALUE!</v>
      </c>
      <c r="X100" s="19" t="e">
        <v>#VALUE!</v>
      </c>
      <c r="Y100" s="19" t="e">
        <v>#VALUE!</v>
      </c>
      <c r="Z100" s="19" t="e">
        <v>#VALUE!</v>
      </c>
      <c r="AA100" s="19" t="e">
        <v>#VALUE!</v>
      </c>
      <c r="AB100" s="19" t="e">
        <v>#VALUE!</v>
      </c>
      <c r="AC100" s="19" t="e">
        <v>#VALUE!</v>
      </c>
      <c r="AD100" s="19" t="e">
        <v>#VALUE!</v>
      </c>
      <c r="AE100" s="19" t="e">
        <v>#VALUE!</v>
      </c>
      <c r="AF100" s="19" t="e">
        <v>#VALUE!</v>
      </c>
      <c r="AG100" s="19" t="e">
        <v>#VALUE!</v>
      </c>
      <c r="AH100" s="19" t="e">
        <v>#VALUE!</v>
      </c>
      <c r="AI100" s="19" t="e">
        <v>#VALUE!</v>
      </c>
      <c r="AJ100" s="19" t="e">
        <v>#VALUE!</v>
      </c>
      <c r="AK100" s="19" t="e">
        <v>#VALUE!</v>
      </c>
      <c r="AL100" s="19" t="e">
        <v>#VALUE!</v>
      </c>
      <c r="AM100" s="19" t="e">
        <v>#VALUE!</v>
      </c>
      <c r="AN100" s="19" t="e">
        <v>#VALUE!</v>
      </c>
      <c r="AO100" s="19" t="e">
        <v>#VALUE!</v>
      </c>
      <c r="AP100" s="19" t="e">
        <v>#VALUE!</v>
      </c>
      <c r="AQ100" s="19" t="e">
        <v>#VALUE!</v>
      </c>
      <c r="AR100" s="19" t="e">
        <v>#VALUE!</v>
      </c>
      <c r="AS100" s="19" t="e">
        <v>#VALUE!</v>
      </c>
      <c r="AT100" s="19" t="e">
        <v>#VALUE!</v>
      </c>
      <c r="AU100" s="19" t="e">
        <v>#VALUE!</v>
      </c>
      <c r="AV100" s="19" t="e">
        <v>#VALUE!</v>
      </c>
      <c r="AW100" s="19" t="e">
        <v>#VALUE!</v>
      </c>
      <c r="AX100" s="19" t="e">
        <v>#VALUE!</v>
      </c>
      <c r="AY100" s="19" t="e">
        <v>#VALUE!</v>
      </c>
      <c r="AZ100" s="19" t="e">
        <v>#VALUE!</v>
      </c>
      <c r="BA100" s="19"/>
    </row>
    <row r="101" spans="2:53">
      <c r="B101" t="s">
        <v>76</v>
      </c>
      <c r="C101" s="19" t="e">
        <v>#VALUE!</v>
      </c>
      <c r="D101" s="19" t="e">
        <v>#VALUE!</v>
      </c>
      <c r="E101" s="19" t="e">
        <v>#VALUE!</v>
      </c>
      <c r="F101" s="19" t="e">
        <v>#VALUE!</v>
      </c>
      <c r="G101" s="19" t="e">
        <v>#VALUE!</v>
      </c>
      <c r="H101" s="19" t="e">
        <v>#VALUE!</v>
      </c>
      <c r="I101" s="19" t="e">
        <v>#VALUE!</v>
      </c>
      <c r="J101" s="19" t="e">
        <v>#VALUE!</v>
      </c>
      <c r="K101" s="19" t="e">
        <v>#VALUE!</v>
      </c>
      <c r="L101" s="19" t="e">
        <v>#VALUE!</v>
      </c>
      <c r="M101" s="19" t="e">
        <v>#VALUE!</v>
      </c>
      <c r="N101" s="19" t="e">
        <v>#VALUE!</v>
      </c>
      <c r="O101" s="19" t="e">
        <v>#VALUE!</v>
      </c>
      <c r="P101" s="19" t="e">
        <v>#VALUE!</v>
      </c>
      <c r="Q101" s="19" t="e">
        <v>#VALUE!</v>
      </c>
      <c r="R101" s="19" t="e">
        <v>#VALUE!</v>
      </c>
      <c r="S101" s="19" t="e">
        <v>#VALUE!</v>
      </c>
      <c r="T101" s="19" t="e">
        <v>#VALUE!</v>
      </c>
      <c r="U101" s="19" t="e">
        <v>#VALUE!</v>
      </c>
      <c r="V101" s="19" t="e">
        <v>#VALUE!</v>
      </c>
      <c r="W101" s="19" t="e">
        <v>#VALUE!</v>
      </c>
      <c r="X101" s="19" t="e">
        <v>#VALUE!</v>
      </c>
      <c r="Y101" s="19" t="e">
        <v>#VALUE!</v>
      </c>
      <c r="Z101" s="19" t="e">
        <v>#VALUE!</v>
      </c>
      <c r="AA101" s="19" t="e">
        <v>#VALUE!</v>
      </c>
      <c r="AB101" s="19" t="e">
        <v>#VALUE!</v>
      </c>
      <c r="AC101" s="19" t="e">
        <v>#VALUE!</v>
      </c>
      <c r="AD101" s="19" t="e">
        <v>#VALUE!</v>
      </c>
      <c r="AE101" s="19" t="e">
        <v>#VALUE!</v>
      </c>
      <c r="AF101" s="19" t="e">
        <v>#VALUE!</v>
      </c>
      <c r="AG101" s="19" t="e">
        <v>#VALUE!</v>
      </c>
      <c r="AH101" s="19" t="e">
        <v>#VALUE!</v>
      </c>
      <c r="AI101" s="19" t="e">
        <v>#VALUE!</v>
      </c>
      <c r="AJ101" s="19" t="e">
        <v>#VALUE!</v>
      </c>
      <c r="AK101" s="19" t="e">
        <v>#VALUE!</v>
      </c>
      <c r="AL101" s="19" t="e">
        <v>#VALUE!</v>
      </c>
      <c r="AM101" s="19" t="e">
        <v>#VALUE!</v>
      </c>
      <c r="AN101" s="19" t="e">
        <v>#VALUE!</v>
      </c>
      <c r="AO101" s="19" t="e">
        <v>#VALUE!</v>
      </c>
      <c r="AP101" s="19" t="e">
        <v>#VALUE!</v>
      </c>
      <c r="AQ101" s="19" t="e">
        <v>#VALUE!</v>
      </c>
      <c r="AR101" s="19" t="e">
        <v>#VALUE!</v>
      </c>
      <c r="AS101" s="19" t="e">
        <v>#VALUE!</v>
      </c>
      <c r="AT101" s="19" t="e">
        <v>#VALUE!</v>
      </c>
      <c r="AU101" s="19" t="e">
        <v>#VALUE!</v>
      </c>
      <c r="AV101" s="19" t="e">
        <v>#VALUE!</v>
      </c>
      <c r="AW101" s="19" t="e">
        <v>#VALUE!</v>
      </c>
      <c r="AX101" s="19" t="e">
        <v>#VALUE!</v>
      </c>
      <c r="AY101" s="19" t="e">
        <v>#VALUE!</v>
      </c>
      <c r="AZ101" s="19" t="e">
        <v>#VALUE!</v>
      </c>
      <c r="BA101" s="19"/>
    </row>
    <row r="102" spans="2:53">
      <c r="B102" t="s">
        <v>66</v>
      </c>
      <c r="C102" s="19" t="e">
        <v>#VALUE!</v>
      </c>
      <c r="D102" s="19" t="e">
        <v>#VALUE!</v>
      </c>
      <c r="E102" s="19" t="e">
        <v>#VALUE!</v>
      </c>
      <c r="F102" s="19" t="e">
        <v>#VALUE!</v>
      </c>
      <c r="G102" s="19" t="e">
        <v>#VALUE!</v>
      </c>
      <c r="H102" s="19" t="e">
        <v>#VALUE!</v>
      </c>
      <c r="I102" s="19" t="e">
        <v>#VALUE!</v>
      </c>
      <c r="J102" s="19" t="e">
        <v>#VALUE!</v>
      </c>
      <c r="K102" s="19" t="e">
        <v>#VALUE!</v>
      </c>
      <c r="L102" s="19" t="e">
        <v>#VALUE!</v>
      </c>
      <c r="M102" s="19" t="e">
        <v>#VALUE!</v>
      </c>
      <c r="N102" s="19" t="e">
        <v>#VALUE!</v>
      </c>
      <c r="O102" s="19" t="e">
        <v>#VALUE!</v>
      </c>
      <c r="P102" s="19" t="e">
        <v>#VALUE!</v>
      </c>
      <c r="Q102" s="19" t="e">
        <v>#VALUE!</v>
      </c>
      <c r="R102" s="19" t="e">
        <v>#VALUE!</v>
      </c>
      <c r="S102" s="19" t="e">
        <v>#VALUE!</v>
      </c>
      <c r="T102" s="19" t="e">
        <v>#VALUE!</v>
      </c>
      <c r="U102" s="19" t="e">
        <v>#VALUE!</v>
      </c>
      <c r="V102" s="19" t="e">
        <v>#VALUE!</v>
      </c>
      <c r="W102" s="19" t="e">
        <v>#VALUE!</v>
      </c>
      <c r="X102" s="19" t="e">
        <v>#VALUE!</v>
      </c>
      <c r="Y102" s="19" t="e">
        <v>#VALUE!</v>
      </c>
      <c r="Z102" s="19" t="e">
        <v>#VALUE!</v>
      </c>
      <c r="AA102" s="19" t="e">
        <v>#VALUE!</v>
      </c>
      <c r="AB102" s="19" t="e">
        <v>#VALUE!</v>
      </c>
      <c r="AC102" s="19" t="e">
        <v>#VALUE!</v>
      </c>
      <c r="AD102" s="19" t="e">
        <v>#VALUE!</v>
      </c>
      <c r="AE102" s="19" t="e">
        <v>#VALUE!</v>
      </c>
      <c r="AF102" s="19" t="e">
        <v>#VALUE!</v>
      </c>
      <c r="AG102" s="19" t="e">
        <v>#VALUE!</v>
      </c>
      <c r="AH102" s="19" t="e">
        <v>#VALUE!</v>
      </c>
      <c r="AI102" s="19" t="e">
        <v>#VALUE!</v>
      </c>
      <c r="AJ102" s="19" t="e">
        <v>#VALUE!</v>
      </c>
      <c r="AK102" s="19" t="e">
        <v>#VALUE!</v>
      </c>
      <c r="AL102" s="19" t="e">
        <v>#VALUE!</v>
      </c>
      <c r="AM102" s="19" t="e">
        <v>#VALUE!</v>
      </c>
      <c r="AN102" s="19" t="e">
        <v>#VALUE!</v>
      </c>
      <c r="AO102" s="19" t="e">
        <v>#VALUE!</v>
      </c>
      <c r="AP102" s="19" t="e">
        <v>#VALUE!</v>
      </c>
      <c r="AQ102" s="19" t="e">
        <v>#VALUE!</v>
      </c>
      <c r="AR102" s="19" t="e">
        <v>#VALUE!</v>
      </c>
      <c r="AS102" s="19" t="e">
        <v>#VALUE!</v>
      </c>
      <c r="AT102" s="19" t="e">
        <v>#VALUE!</v>
      </c>
      <c r="AU102" s="19" t="e">
        <v>#VALUE!</v>
      </c>
      <c r="AV102" s="19" t="e">
        <v>#VALUE!</v>
      </c>
      <c r="AW102" s="19" t="e">
        <v>#VALUE!</v>
      </c>
      <c r="AX102" s="19" t="e">
        <v>#VALUE!</v>
      </c>
      <c r="AY102" s="19" t="e">
        <v>#VALUE!</v>
      </c>
      <c r="AZ102" s="19" t="e">
        <v>#VALUE!</v>
      </c>
      <c r="BA102" s="19"/>
    </row>
    <row r="103" spans="2:53">
      <c r="B103" t="s">
        <v>67</v>
      </c>
      <c r="C103" s="19" t="e">
        <v>#VALUE!</v>
      </c>
      <c r="D103" s="19" t="e">
        <v>#VALUE!</v>
      </c>
      <c r="E103" s="19" t="e">
        <v>#VALUE!</v>
      </c>
      <c r="F103" s="19" t="e">
        <v>#VALUE!</v>
      </c>
      <c r="G103" s="19" t="e">
        <v>#VALUE!</v>
      </c>
      <c r="H103" s="19" t="e">
        <v>#VALUE!</v>
      </c>
      <c r="I103" s="19" t="e">
        <v>#VALUE!</v>
      </c>
      <c r="J103" s="19" t="e">
        <v>#VALUE!</v>
      </c>
      <c r="K103" s="19" t="e">
        <v>#VALUE!</v>
      </c>
      <c r="L103" s="19" t="e">
        <v>#VALUE!</v>
      </c>
      <c r="M103" s="19" t="e">
        <v>#VALUE!</v>
      </c>
      <c r="N103" s="19" t="e">
        <v>#VALUE!</v>
      </c>
      <c r="O103" s="19" t="e">
        <v>#VALUE!</v>
      </c>
      <c r="P103" s="19" t="e">
        <v>#VALUE!</v>
      </c>
      <c r="Q103" s="19" t="e">
        <v>#VALUE!</v>
      </c>
      <c r="R103" s="19" t="e">
        <v>#VALUE!</v>
      </c>
      <c r="S103" s="19" t="e">
        <v>#VALUE!</v>
      </c>
      <c r="T103" s="19" t="e">
        <v>#VALUE!</v>
      </c>
      <c r="U103" s="19" t="e">
        <v>#VALUE!</v>
      </c>
      <c r="V103" s="19" t="e">
        <v>#VALUE!</v>
      </c>
      <c r="W103" s="19" t="e">
        <v>#VALUE!</v>
      </c>
      <c r="X103" s="19" t="e">
        <v>#VALUE!</v>
      </c>
      <c r="Y103" s="19" t="e">
        <v>#VALUE!</v>
      </c>
      <c r="Z103" s="19" t="e">
        <v>#VALUE!</v>
      </c>
      <c r="AA103" s="19" t="e">
        <v>#VALUE!</v>
      </c>
      <c r="AB103" s="19" t="e">
        <v>#VALUE!</v>
      </c>
      <c r="AC103" s="19" t="e">
        <v>#VALUE!</v>
      </c>
      <c r="AD103" s="19" t="e">
        <v>#VALUE!</v>
      </c>
      <c r="AE103" s="19" t="e">
        <v>#VALUE!</v>
      </c>
      <c r="AF103" s="19" t="e">
        <v>#VALUE!</v>
      </c>
      <c r="AG103" s="19" t="e">
        <v>#VALUE!</v>
      </c>
      <c r="AH103" s="19" t="e">
        <v>#VALUE!</v>
      </c>
      <c r="AI103" s="19" t="e">
        <v>#VALUE!</v>
      </c>
      <c r="AJ103" s="19" t="e">
        <v>#VALUE!</v>
      </c>
      <c r="AK103" s="19" t="e">
        <v>#VALUE!</v>
      </c>
      <c r="AL103" s="19" t="e">
        <v>#VALUE!</v>
      </c>
      <c r="AM103" s="19" t="e">
        <v>#VALUE!</v>
      </c>
      <c r="AN103" s="19" t="e">
        <v>#VALUE!</v>
      </c>
      <c r="AO103" s="19" t="e">
        <v>#VALUE!</v>
      </c>
      <c r="AP103" s="19" t="e">
        <v>#VALUE!</v>
      </c>
      <c r="AQ103" s="19" t="e">
        <v>#VALUE!</v>
      </c>
      <c r="AR103" s="19" t="e">
        <v>#VALUE!</v>
      </c>
      <c r="AS103" s="19" t="e">
        <v>#VALUE!</v>
      </c>
      <c r="AT103" s="19" t="e">
        <v>#VALUE!</v>
      </c>
      <c r="AU103" s="19" t="e">
        <v>#VALUE!</v>
      </c>
      <c r="AV103" s="19" t="e">
        <v>#VALUE!</v>
      </c>
      <c r="AW103" s="19" t="e">
        <v>#VALUE!</v>
      </c>
      <c r="AX103" s="19" t="e">
        <v>#VALUE!</v>
      </c>
      <c r="AY103" s="19" t="e">
        <v>#VALUE!</v>
      </c>
      <c r="AZ103" s="19" t="e">
        <v>#VALUE!</v>
      </c>
      <c r="BA103" s="19"/>
    </row>
    <row r="104" spans="2:53">
      <c r="B104" t="s">
        <v>68</v>
      </c>
      <c r="C104" s="19" t="e">
        <v>#VALUE!</v>
      </c>
      <c r="D104" s="19" t="e">
        <v>#VALUE!</v>
      </c>
      <c r="E104" s="19" t="e">
        <v>#VALUE!</v>
      </c>
      <c r="F104" s="19" t="e">
        <v>#VALUE!</v>
      </c>
      <c r="G104" s="19" t="e">
        <v>#VALUE!</v>
      </c>
      <c r="H104" s="19" t="e">
        <v>#VALUE!</v>
      </c>
      <c r="I104" s="19" t="e">
        <v>#VALUE!</v>
      </c>
      <c r="J104" s="19" t="e">
        <v>#VALUE!</v>
      </c>
      <c r="K104" s="19" t="e">
        <v>#VALUE!</v>
      </c>
      <c r="L104" s="19" t="e">
        <v>#VALUE!</v>
      </c>
      <c r="M104" s="19" t="e">
        <v>#VALUE!</v>
      </c>
      <c r="N104" s="19" t="e">
        <v>#VALUE!</v>
      </c>
      <c r="O104" s="19" t="e">
        <v>#VALUE!</v>
      </c>
      <c r="P104" s="19" t="e">
        <v>#VALUE!</v>
      </c>
      <c r="Q104" s="19" t="e">
        <v>#VALUE!</v>
      </c>
      <c r="R104" s="19" t="e">
        <v>#VALUE!</v>
      </c>
      <c r="S104" s="19" t="e">
        <v>#VALUE!</v>
      </c>
      <c r="T104" s="19" t="e">
        <v>#VALUE!</v>
      </c>
      <c r="U104" s="19" t="e">
        <v>#VALUE!</v>
      </c>
      <c r="V104" s="19" t="e">
        <v>#VALUE!</v>
      </c>
      <c r="W104" s="19" t="e">
        <v>#VALUE!</v>
      </c>
      <c r="X104" s="19" t="e">
        <v>#VALUE!</v>
      </c>
      <c r="Y104" s="19" t="e">
        <v>#VALUE!</v>
      </c>
      <c r="Z104" s="19" t="e">
        <v>#VALUE!</v>
      </c>
      <c r="AA104" s="19" t="e">
        <v>#VALUE!</v>
      </c>
      <c r="AB104" s="19" t="e">
        <v>#VALUE!</v>
      </c>
      <c r="AC104" s="19" t="e">
        <v>#VALUE!</v>
      </c>
      <c r="AD104" s="19" t="e">
        <v>#VALUE!</v>
      </c>
      <c r="AE104" s="19" t="e">
        <v>#VALUE!</v>
      </c>
      <c r="AF104" s="19" t="e">
        <v>#VALUE!</v>
      </c>
      <c r="AG104" s="19" t="e">
        <v>#VALUE!</v>
      </c>
      <c r="AH104" s="19" t="e">
        <v>#VALUE!</v>
      </c>
      <c r="AI104" s="19" t="e">
        <v>#VALUE!</v>
      </c>
      <c r="AJ104" s="19" t="e">
        <v>#VALUE!</v>
      </c>
      <c r="AK104" s="19" t="e">
        <v>#VALUE!</v>
      </c>
      <c r="AL104" s="19" t="e">
        <v>#VALUE!</v>
      </c>
      <c r="AM104" s="19" t="e">
        <v>#VALUE!</v>
      </c>
      <c r="AN104" s="19" t="e">
        <v>#VALUE!</v>
      </c>
      <c r="AO104" s="19" t="e">
        <v>#VALUE!</v>
      </c>
      <c r="AP104" s="19" t="e">
        <v>#VALUE!</v>
      </c>
      <c r="AQ104" s="19" t="e">
        <v>#VALUE!</v>
      </c>
      <c r="AR104" s="19" t="e">
        <v>#VALUE!</v>
      </c>
      <c r="AS104" s="19" t="e">
        <v>#VALUE!</v>
      </c>
      <c r="AT104" s="19" t="e">
        <v>#VALUE!</v>
      </c>
      <c r="AU104" s="19" t="e">
        <v>#VALUE!</v>
      </c>
      <c r="AV104" s="19" t="e">
        <v>#VALUE!</v>
      </c>
      <c r="AW104" s="19" t="e">
        <v>#VALUE!</v>
      </c>
      <c r="AX104" s="19" t="e">
        <v>#VALUE!</v>
      </c>
      <c r="AY104" s="19" t="e">
        <v>#VALUE!</v>
      </c>
      <c r="AZ104" s="19" t="e">
        <v>#VALUE!</v>
      </c>
      <c r="BA104" s="19"/>
    </row>
    <row r="105" spans="2:53">
      <c r="B105" t="s">
        <v>69</v>
      </c>
      <c r="C105" s="19" t="e">
        <v>#VALUE!</v>
      </c>
      <c r="D105" s="19" t="e">
        <v>#VALUE!</v>
      </c>
      <c r="E105" s="19" t="e">
        <v>#VALUE!</v>
      </c>
      <c r="F105" s="19" t="e">
        <v>#VALUE!</v>
      </c>
      <c r="G105" s="19" t="e">
        <v>#VALUE!</v>
      </c>
      <c r="H105" s="19" t="e">
        <v>#VALUE!</v>
      </c>
      <c r="I105" s="19" t="e">
        <v>#VALUE!</v>
      </c>
      <c r="J105" s="19" t="e">
        <v>#VALUE!</v>
      </c>
      <c r="K105" s="19" t="e">
        <v>#VALUE!</v>
      </c>
      <c r="L105" s="19" t="e">
        <v>#VALUE!</v>
      </c>
      <c r="M105" s="19" t="e">
        <v>#VALUE!</v>
      </c>
      <c r="N105" s="19" t="e">
        <v>#VALUE!</v>
      </c>
      <c r="O105" s="19" t="e">
        <v>#VALUE!</v>
      </c>
      <c r="P105" s="19" t="e">
        <v>#VALUE!</v>
      </c>
      <c r="Q105" s="19" t="e">
        <v>#VALUE!</v>
      </c>
      <c r="R105" s="19" t="e">
        <v>#VALUE!</v>
      </c>
      <c r="S105" s="19" t="e">
        <v>#VALUE!</v>
      </c>
      <c r="T105" s="19" t="e">
        <v>#VALUE!</v>
      </c>
      <c r="U105" s="19" t="e">
        <v>#VALUE!</v>
      </c>
      <c r="V105" s="19" t="e">
        <v>#VALUE!</v>
      </c>
      <c r="W105" s="19" t="e">
        <v>#VALUE!</v>
      </c>
      <c r="X105" s="19" t="e">
        <v>#VALUE!</v>
      </c>
      <c r="Y105" s="19" t="e">
        <v>#VALUE!</v>
      </c>
      <c r="Z105" s="19" t="e">
        <v>#VALUE!</v>
      </c>
      <c r="AA105" s="19" t="e">
        <v>#VALUE!</v>
      </c>
      <c r="AB105" s="19" t="e">
        <v>#VALUE!</v>
      </c>
      <c r="AC105" s="19" t="e">
        <v>#VALUE!</v>
      </c>
      <c r="AD105" s="19" t="e">
        <v>#VALUE!</v>
      </c>
      <c r="AE105" s="19" t="e">
        <v>#VALUE!</v>
      </c>
      <c r="AF105" s="19" t="e">
        <v>#VALUE!</v>
      </c>
      <c r="AG105" s="19" t="e">
        <v>#VALUE!</v>
      </c>
      <c r="AH105" s="19" t="e">
        <v>#VALUE!</v>
      </c>
      <c r="AI105" s="19" t="e">
        <v>#VALUE!</v>
      </c>
      <c r="AJ105" s="19" t="e">
        <v>#VALUE!</v>
      </c>
      <c r="AK105" s="19" t="e">
        <v>#VALUE!</v>
      </c>
      <c r="AL105" s="19" t="e">
        <v>#VALUE!</v>
      </c>
      <c r="AM105" s="19" t="e">
        <v>#VALUE!</v>
      </c>
      <c r="AN105" s="19" t="e">
        <v>#VALUE!</v>
      </c>
      <c r="AO105" s="19" t="e">
        <v>#VALUE!</v>
      </c>
      <c r="AP105" s="19" t="e">
        <v>#VALUE!</v>
      </c>
      <c r="AQ105" s="19" t="e">
        <v>#VALUE!</v>
      </c>
      <c r="AR105" s="19" t="e">
        <v>#VALUE!</v>
      </c>
      <c r="AS105" s="19" t="e">
        <v>#VALUE!</v>
      </c>
      <c r="AT105" s="19" t="e">
        <v>#VALUE!</v>
      </c>
      <c r="AU105" s="19" t="e">
        <v>#VALUE!</v>
      </c>
      <c r="AV105" s="19" t="e">
        <v>#VALUE!</v>
      </c>
      <c r="AW105" s="19" t="e">
        <v>#VALUE!</v>
      </c>
      <c r="AX105" s="19" t="e">
        <v>#VALUE!</v>
      </c>
      <c r="AY105" s="19" t="e">
        <v>#VALUE!</v>
      </c>
      <c r="AZ105" s="19" t="e">
        <v>#VALUE!</v>
      </c>
      <c r="BA105" s="19"/>
    </row>
    <row r="106" spans="2:53">
      <c r="B106" t="s">
        <v>77</v>
      </c>
      <c r="C106" s="19" t="e">
        <v>#VALUE!</v>
      </c>
      <c r="D106" s="19" t="e">
        <v>#VALUE!</v>
      </c>
      <c r="E106" s="19" t="e">
        <v>#VALUE!</v>
      </c>
      <c r="F106" s="19" t="e">
        <v>#VALUE!</v>
      </c>
      <c r="G106" s="19" t="e">
        <v>#VALUE!</v>
      </c>
      <c r="H106" s="19" t="e">
        <v>#VALUE!</v>
      </c>
      <c r="I106" s="19" t="e">
        <v>#VALUE!</v>
      </c>
      <c r="J106" s="19" t="e">
        <v>#VALUE!</v>
      </c>
      <c r="K106" s="19" t="e">
        <v>#VALUE!</v>
      </c>
      <c r="L106" s="19" t="e">
        <v>#VALUE!</v>
      </c>
      <c r="M106" s="19" t="e">
        <v>#VALUE!</v>
      </c>
      <c r="N106" s="19" t="e">
        <v>#VALUE!</v>
      </c>
      <c r="O106" s="19" t="e">
        <v>#VALUE!</v>
      </c>
      <c r="P106" s="19" t="e">
        <v>#VALUE!</v>
      </c>
      <c r="Q106" s="19" t="e">
        <v>#VALUE!</v>
      </c>
      <c r="R106" s="19" t="e">
        <v>#VALUE!</v>
      </c>
      <c r="S106" s="19" t="e">
        <v>#VALUE!</v>
      </c>
      <c r="T106" s="19" t="e">
        <v>#VALUE!</v>
      </c>
      <c r="U106" s="19" t="e">
        <v>#VALUE!</v>
      </c>
      <c r="V106" s="19" t="e">
        <v>#VALUE!</v>
      </c>
      <c r="W106" s="19" t="e">
        <v>#VALUE!</v>
      </c>
      <c r="X106" s="19" t="e">
        <v>#VALUE!</v>
      </c>
      <c r="Y106" s="19" t="e">
        <v>#VALUE!</v>
      </c>
      <c r="Z106" s="19" t="e">
        <v>#VALUE!</v>
      </c>
      <c r="AA106" s="19" t="e">
        <v>#VALUE!</v>
      </c>
      <c r="AB106" s="19" t="e">
        <v>#VALUE!</v>
      </c>
      <c r="AC106" s="19" t="e">
        <v>#VALUE!</v>
      </c>
      <c r="AD106" s="19" t="e">
        <v>#VALUE!</v>
      </c>
      <c r="AE106" s="19" t="e">
        <v>#VALUE!</v>
      </c>
      <c r="AF106" s="19" t="e">
        <v>#VALUE!</v>
      </c>
      <c r="AG106" s="19" t="e">
        <v>#VALUE!</v>
      </c>
      <c r="AH106" s="19" t="e">
        <v>#VALUE!</v>
      </c>
      <c r="AI106" s="19" t="e">
        <v>#VALUE!</v>
      </c>
      <c r="AJ106" s="19" t="e">
        <v>#VALUE!</v>
      </c>
      <c r="AK106" s="19" t="e">
        <v>#VALUE!</v>
      </c>
      <c r="AL106" s="19" t="e">
        <v>#VALUE!</v>
      </c>
      <c r="AM106" s="19" t="e">
        <v>#VALUE!</v>
      </c>
      <c r="AN106" s="19" t="e">
        <v>#VALUE!</v>
      </c>
      <c r="AO106" s="19" t="e">
        <v>#VALUE!</v>
      </c>
      <c r="AP106" s="19" t="e">
        <v>#VALUE!</v>
      </c>
      <c r="AQ106" s="19" t="e">
        <v>#VALUE!</v>
      </c>
      <c r="AR106" s="19" t="e">
        <v>#VALUE!</v>
      </c>
      <c r="AS106" s="19" t="e">
        <v>#VALUE!</v>
      </c>
      <c r="AT106" s="19" t="e">
        <v>#VALUE!</v>
      </c>
      <c r="AU106" s="19" t="e">
        <v>#VALUE!</v>
      </c>
      <c r="AV106" s="19" t="e">
        <v>#VALUE!</v>
      </c>
      <c r="AW106" s="19" t="e">
        <v>#VALUE!</v>
      </c>
      <c r="AX106" s="19" t="e">
        <v>#VALUE!</v>
      </c>
      <c r="AY106" s="19" t="e">
        <v>#VALUE!</v>
      </c>
      <c r="AZ106" s="19" t="e">
        <v>#VALUE!</v>
      </c>
      <c r="BA106" s="19"/>
    </row>
    <row r="107" spans="2:53">
      <c r="B107" t="s">
        <v>70</v>
      </c>
      <c r="C107" s="19" t="e">
        <v>#VALUE!</v>
      </c>
      <c r="D107" s="19" t="e">
        <v>#VALUE!</v>
      </c>
      <c r="E107" s="19" t="e">
        <v>#VALUE!</v>
      </c>
      <c r="F107" s="19" t="e">
        <v>#VALUE!</v>
      </c>
      <c r="G107" s="19" t="e">
        <v>#VALUE!</v>
      </c>
      <c r="H107" s="19" t="e">
        <v>#VALUE!</v>
      </c>
      <c r="I107" s="19" t="e">
        <v>#VALUE!</v>
      </c>
      <c r="J107" s="19" t="e">
        <v>#VALUE!</v>
      </c>
      <c r="K107" s="19" t="e">
        <v>#VALUE!</v>
      </c>
      <c r="L107" s="19" t="e">
        <v>#VALUE!</v>
      </c>
      <c r="M107" s="19" t="e">
        <v>#VALUE!</v>
      </c>
      <c r="N107" s="19" t="e">
        <v>#VALUE!</v>
      </c>
      <c r="O107" s="19" t="e">
        <v>#VALUE!</v>
      </c>
      <c r="P107" s="19" t="e">
        <v>#VALUE!</v>
      </c>
      <c r="Q107" s="19" t="e">
        <v>#VALUE!</v>
      </c>
      <c r="R107" s="19" t="e">
        <v>#VALUE!</v>
      </c>
      <c r="S107" s="19" t="e">
        <v>#VALUE!</v>
      </c>
      <c r="T107" s="19" t="e">
        <v>#VALUE!</v>
      </c>
      <c r="U107" s="19" t="e">
        <v>#VALUE!</v>
      </c>
      <c r="V107" s="19" t="e">
        <v>#VALUE!</v>
      </c>
      <c r="W107" s="19" t="e">
        <v>#VALUE!</v>
      </c>
      <c r="X107" s="19" t="e">
        <v>#VALUE!</v>
      </c>
      <c r="Y107" s="19" t="e">
        <v>#VALUE!</v>
      </c>
      <c r="Z107" s="19" t="e">
        <v>#VALUE!</v>
      </c>
      <c r="AA107" s="19" t="e">
        <v>#VALUE!</v>
      </c>
      <c r="AB107" s="19" t="e">
        <v>#VALUE!</v>
      </c>
      <c r="AC107" s="19" t="e">
        <v>#VALUE!</v>
      </c>
      <c r="AD107" s="19" t="e">
        <v>#VALUE!</v>
      </c>
      <c r="AE107" s="19" t="e">
        <v>#VALUE!</v>
      </c>
      <c r="AF107" s="19" t="e">
        <v>#VALUE!</v>
      </c>
      <c r="AG107" s="19" t="e">
        <v>#VALUE!</v>
      </c>
      <c r="AH107" s="19" t="e">
        <v>#VALUE!</v>
      </c>
      <c r="AI107" s="19" t="e">
        <v>#VALUE!</v>
      </c>
      <c r="AJ107" s="19" t="e">
        <v>#VALUE!</v>
      </c>
      <c r="AK107" s="19" t="e">
        <v>#VALUE!</v>
      </c>
      <c r="AL107" s="19" t="e">
        <v>#VALUE!</v>
      </c>
      <c r="AM107" s="19" t="e">
        <v>#VALUE!</v>
      </c>
      <c r="AN107" s="19" t="e">
        <v>#VALUE!</v>
      </c>
      <c r="AO107" s="19" t="e">
        <v>#VALUE!</v>
      </c>
      <c r="AP107" s="19" t="e">
        <v>#VALUE!</v>
      </c>
      <c r="AQ107" s="19" t="e">
        <v>#VALUE!</v>
      </c>
      <c r="AR107" s="19" t="e">
        <v>#VALUE!</v>
      </c>
      <c r="AS107" s="19" t="e">
        <v>#VALUE!</v>
      </c>
      <c r="AT107" s="19" t="e">
        <v>#VALUE!</v>
      </c>
      <c r="AU107" s="19" t="e">
        <v>#VALUE!</v>
      </c>
      <c r="AV107" s="19" t="e">
        <v>#VALUE!</v>
      </c>
      <c r="AW107" s="19" t="e">
        <v>#VALUE!</v>
      </c>
      <c r="AX107" s="19" t="e">
        <v>#VALUE!</v>
      </c>
      <c r="AY107" s="19" t="e">
        <v>#VALUE!</v>
      </c>
      <c r="AZ107" s="19" t="e">
        <v>#VALUE!</v>
      </c>
      <c r="BA107" s="19"/>
    </row>
    <row r="108" spans="2:53">
      <c r="B108" t="s">
        <v>71</v>
      </c>
      <c r="C108" s="19" t="e">
        <v>#VALUE!</v>
      </c>
      <c r="D108" s="19" t="e">
        <v>#VALUE!</v>
      </c>
      <c r="E108" s="19" t="e">
        <v>#VALUE!</v>
      </c>
      <c r="F108" s="19" t="e">
        <v>#VALUE!</v>
      </c>
      <c r="G108" s="19" t="e">
        <v>#VALUE!</v>
      </c>
      <c r="H108" s="19" t="e">
        <v>#VALUE!</v>
      </c>
      <c r="I108" s="19" t="e">
        <v>#VALUE!</v>
      </c>
      <c r="J108" s="19" t="e">
        <v>#VALUE!</v>
      </c>
      <c r="K108" s="19" t="e">
        <v>#VALUE!</v>
      </c>
      <c r="L108" s="19" t="e">
        <v>#VALUE!</v>
      </c>
      <c r="M108" s="19" t="e">
        <v>#VALUE!</v>
      </c>
      <c r="N108" s="19" t="e">
        <v>#VALUE!</v>
      </c>
      <c r="O108" s="19" t="e">
        <v>#VALUE!</v>
      </c>
      <c r="P108" s="19" t="e">
        <v>#VALUE!</v>
      </c>
      <c r="Q108" s="19" t="e">
        <v>#VALUE!</v>
      </c>
      <c r="R108" s="19" t="e">
        <v>#VALUE!</v>
      </c>
      <c r="S108" s="19" t="e">
        <v>#VALUE!</v>
      </c>
      <c r="T108" s="19" t="e">
        <v>#VALUE!</v>
      </c>
      <c r="U108" s="19" t="e">
        <v>#VALUE!</v>
      </c>
      <c r="V108" s="19" t="e">
        <v>#VALUE!</v>
      </c>
      <c r="W108" s="19" t="e">
        <v>#VALUE!</v>
      </c>
      <c r="X108" s="19" t="e">
        <v>#VALUE!</v>
      </c>
      <c r="Y108" s="19" t="e">
        <v>#VALUE!</v>
      </c>
      <c r="Z108" s="19" t="e">
        <v>#VALUE!</v>
      </c>
      <c r="AA108" s="19" t="e">
        <v>#VALUE!</v>
      </c>
      <c r="AB108" s="19" t="e">
        <v>#VALUE!</v>
      </c>
      <c r="AC108" s="19" t="e">
        <v>#VALUE!</v>
      </c>
      <c r="AD108" s="19" t="e">
        <v>#VALUE!</v>
      </c>
      <c r="AE108" s="19" t="e">
        <v>#VALUE!</v>
      </c>
      <c r="AF108" s="19" t="e">
        <v>#VALUE!</v>
      </c>
      <c r="AG108" s="19" t="e">
        <v>#VALUE!</v>
      </c>
      <c r="AH108" s="19" t="e">
        <v>#VALUE!</v>
      </c>
      <c r="AI108" s="19" t="e">
        <v>#VALUE!</v>
      </c>
      <c r="AJ108" s="19" t="e">
        <v>#VALUE!</v>
      </c>
      <c r="AK108" s="19" t="e">
        <v>#VALUE!</v>
      </c>
      <c r="AL108" s="19" t="e">
        <v>#VALUE!</v>
      </c>
      <c r="AM108" s="19" t="e">
        <v>#VALUE!</v>
      </c>
      <c r="AN108" s="19" t="e">
        <v>#VALUE!</v>
      </c>
      <c r="AO108" s="19" t="e">
        <v>#VALUE!</v>
      </c>
      <c r="AP108" s="19" t="e">
        <v>#VALUE!</v>
      </c>
      <c r="AQ108" s="19" t="e">
        <v>#VALUE!</v>
      </c>
      <c r="AR108" s="19" t="e">
        <v>#VALUE!</v>
      </c>
      <c r="AS108" s="19" t="e">
        <v>#VALUE!</v>
      </c>
      <c r="AT108" s="19" t="e">
        <v>#VALUE!</v>
      </c>
      <c r="AU108" s="19" t="e">
        <v>#VALUE!</v>
      </c>
      <c r="AV108" s="19" t="e">
        <v>#VALUE!</v>
      </c>
      <c r="AW108" s="19" t="e">
        <v>#VALUE!</v>
      </c>
      <c r="AX108" s="19" t="e">
        <v>#VALUE!</v>
      </c>
      <c r="AY108" s="19" t="e">
        <v>#VALUE!</v>
      </c>
      <c r="AZ108" s="19" t="e">
        <v>#VALUE!</v>
      </c>
      <c r="BA108" s="19"/>
    </row>
    <row r="109" spans="2:53">
      <c r="B109" t="s">
        <v>78</v>
      </c>
      <c r="C109" s="19" t="e">
        <v>#VALUE!</v>
      </c>
      <c r="D109" s="19" t="e">
        <v>#VALUE!</v>
      </c>
      <c r="E109" s="19" t="e">
        <v>#VALUE!</v>
      </c>
      <c r="F109" s="19" t="e">
        <v>#VALUE!</v>
      </c>
      <c r="G109" s="19" t="e">
        <v>#VALUE!</v>
      </c>
      <c r="H109" s="19" t="e">
        <v>#VALUE!</v>
      </c>
      <c r="I109" s="19" t="e">
        <v>#VALUE!</v>
      </c>
      <c r="J109" s="19" t="e">
        <v>#VALUE!</v>
      </c>
      <c r="K109" s="19" t="e">
        <v>#VALUE!</v>
      </c>
      <c r="L109" s="19" t="e">
        <v>#VALUE!</v>
      </c>
      <c r="M109" s="19" t="e">
        <v>#VALUE!</v>
      </c>
      <c r="N109" s="19" t="e">
        <v>#VALUE!</v>
      </c>
      <c r="O109" s="19" t="e">
        <v>#VALUE!</v>
      </c>
      <c r="P109" s="19" t="e">
        <v>#VALUE!</v>
      </c>
      <c r="Q109" s="19" t="e">
        <v>#VALUE!</v>
      </c>
      <c r="R109" s="19" t="e">
        <v>#VALUE!</v>
      </c>
      <c r="S109" s="19" t="e">
        <v>#VALUE!</v>
      </c>
      <c r="T109" s="19" t="e">
        <v>#VALUE!</v>
      </c>
      <c r="U109" s="19" t="e">
        <v>#VALUE!</v>
      </c>
      <c r="V109" s="19" t="e">
        <v>#VALUE!</v>
      </c>
      <c r="W109" s="19" t="e">
        <v>#VALUE!</v>
      </c>
      <c r="X109" s="19" t="e">
        <v>#VALUE!</v>
      </c>
      <c r="Y109" s="19" t="e">
        <v>#VALUE!</v>
      </c>
      <c r="Z109" s="19" t="e">
        <v>#VALUE!</v>
      </c>
      <c r="AA109" s="19" t="e">
        <v>#VALUE!</v>
      </c>
      <c r="AB109" s="19" t="e">
        <v>#VALUE!</v>
      </c>
      <c r="AC109" s="19" t="e">
        <v>#VALUE!</v>
      </c>
      <c r="AD109" s="19" t="e">
        <v>#VALUE!</v>
      </c>
      <c r="AE109" s="19" t="e">
        <v>#VALUE!</v>
      </c>
      <c r="AF109" s="19" t="e">
        <v>#VALUE!</v>
      </c>
      <c r="AG109" s="19" t="e">
        <v>#VALUE!</v>
      </c>
      <c r="AH109" s="19" t="e">
        <v>#VALUE!</v>
      </c>
      <c r="AI109" s="19" t="e">
        <v>#VALUE!</v>
      </c>
      <c r="AJ109" s="19" t="e">
        <v>#VALUE!</v>
      </c>
      <c r="AK109" s="19" t="e">
        <v>#VALUE!</v>
      </c>
      <c r="AL109" s="19" t="e">
        <v>#VALUE!</v>
      </c>
      <c r="AM109" s="19" t="e">
        <v>#VALUE!</v>
      </c>
      <c r="AN109" s="19" t="e">
        <v>#VALUE!</v>
      </c>
      <c r="AO109" s="19" t="e">
        <v>#VALUE!</v>
      </c>
      <c r="AP109" s="19" t="e">
        <v>#VALUE!</v>
      </c>
      <c r="AQ109" s="19" t="e">
        <v>#VALUE!</v>
      </c>
      <c r="AR109" s="19" t="e">
        <v>#VALUE!</v>
      </c>
      <c r="AS109" s="19" t="e">
        <v>#VALUE!</v>
      </c>
      <c r="AT109" s="19" t="e">
        <v>#VALUE!</v>
      </c>
      <c r="AU109" s="19" t="e">
        <v>#VALUE!</v>
      </c>
      <c r="AV109" s="19" t="e">
        <v>#VALUE!</v>
      </c>
      <c r="AW109" s="19" t="e">
        <v>#VALUE!</v>
      </c>
      <c r="AX109" s="19" t="e">
        <v>#VALUE!</v>
      </c>
      <c r="AY109" s="19" t="e">
        <v>#VALUE!</v>
      </c>
      <c r="AZ109" s="19" t="e">
        <v>#VALUE!</v>
      </c>
      <c r="BA109" s="19"/>
    </row>
    <row r="110" spans="2:53">
      <c r="B110" t="s">
        <v>143</v>
      </c>
      <c r="C110" s="19" t="e">
        <v>#VALUE!</v>
      </c>
      <c r="D110" s="19" t="e">
        <v>#VALUE!</v>
      </c>
      <c r="E110" s="19" t="e">
        <v>#VALUE!</v>
      </c>
      <c r="F110" s="19" t="e">
        <v>#VALUE!</v>
      </c>
      <c r="G110" s="19" t="e">
        <v>#VALUE!</v>
      </c>
      <c r="H110" s="19" t="e">
        <v>#VALUE!</v>
      </c>
      <c r="I110" s="19" t="e">
        <v>#VALUE!</v>
      </c>
      <c r="J110" s="19" t="e">
        <v>#VALUE!</v>
      </c>
      <c r="K110" s="19" t="e">
        <v>#VALUE!</v>
      </c>
      <c r="L110" s="19" t="e">
        <v>#VALUE!</v>
      </c>
      <c r="M110" s="19" t="e">
        <v>#VALUE!</v>
      </c>
      <c r="N110" s="19" t="e">
        <v>#VALUE!</v>
      </c>
      <c r="O110" s="19" t="e">
        <v>#VALUE!</v>
      </c>
      <c r="P110" s="19" t="e">
        <v>#VALUE!</v>
      </c>
      <c r="Q110" s="19" t="e">
        <v>#VALUE!</v>
      </c>
      <c r="R110" s="19" t="e">
        <v>#VALUE!</v>
      </c>
      <c r="S110" s="19" t="e">
        <v>#VALUE!</v>
      </c>
      <c r="T110" s="19" t="e">
        <v>#VALUE!</v>
      </c>
      <c r="U110" s="19" t="e">
        <v>#VALUE!</v>
      </c>
      <c r="V110" s="19" t="e">
        <v>#VALUE!</v>
      </c>
      <c r="W110" s="19" t="e">
        <v>#VALUE!</v>
      </c>
      <c r="X110" s="19" t="e">
        <v>#VALUE!</v>
      </c>
      <c r="Y110" s="19" t="e">
        <v>#VALUE!</v>
      </c>
      <c r="Z110" s="19" t="e">
        <v>#VALUE!</v>
      </c>
      <c r="AA110" s="19" t="e">
        <v>#VALUE!</v>
      </c>
      <c r="AB110" s="19" t="e">
        <v>#VALUE!</v>
      </c>
      <c r="AC110" s="19" t="e">
        <v>#VALUE!</v>
      </c>
      <c r="AD110" s="19" t="e">
        <v>#VALUE!</v>
      </c>
      <c r="AE110" s="19" t="e">
        <v>#VALUE!</v>
      </c>
      <c r="AF110" s="19" t="e">
        <v>#VALUE!</v>
      </c>
      <c r="AG110" s="19" t="e">
        <v>#VALUE!</v>
      </c>
      <c r="AH110" s="19" t="e">
        <v>#VALUE!</v>
      </c>
      <c r="AI110" s="19" t="e">
        <v>#VALUE!</v>
      </c>
      <c r="AJ110" s="19" t="e">
        <v>#VALUE!</v>
      </c>
      <c r="AK110" s="19" t="e">
        <v>#VALUE!</v>
      </c>
      <c r="AL110" s="19" t="e">
        <v>#VALUE!</v>
      </c>
      <c r="AM110" s="19" t="e">
        <v>#VALUE!</v>
      </c>
      <c r="AN110" s="19" t="e">
        <v>#VALUE!</v>
      </c>
      <c r="AO110" s="19" t="e">
        <v>#VALUE!</v>
      </c>
      <c r="AP110" s="19" t="e">
        <v>#VALUE!</v>
      </c>
      <c r="AQ110" s="19" t="e">
        <v>#VALUE!</v>
      </c>
      <c r="AR110" s="19" t="e">
        <v>#VALUE!</v>
      </c>
      <c r="AS110" s="19" t="e">
        <v>#VALUE!</v>
      </c>
      <c r="AT110" s="19" t="e">
        <v>#VALUE!</v>
      </c>
      <c r="AU110" s="19" t="e">
        <v>#VALUE!</v>
      </c>
      <c r="AV110" s="19" t="e">
        <v>#VALUE!</v>
      </c>
      <c r="AW110" s="19" t="e">
        <v>#VALUE!</v>
      </c>
      <c r="AX110" s="19" t="e">
        <v>#VALUE!</v>
      </c>
      <c r="AY110" s="19" t="e">
        <v>#VALUE!</v>
      </c>
      <c r="AZ110" s="19" t="e">
        <v>#VALUE!</v>
      </c>
      <c r="BA110" s="19"/>
    </row>
    <row r="111" spans="2:53">
      <c r="B111" t="s">
        <v>73</v>
      </c>
      <c r="C111" s="33" t="e">
        <v>#VALUE!</v>
      </c>
      <c r="D111" s="19" t="e">
        <v>#VALUE!</v>
      </c>
      <c r="E111" s="19" t="e">
        <v>#VALUE!</v>
      </c>
      <c r="F111" s="19" t="e">
        <v>#VALUE!</v>
      </c>
      <c r="G111" s="19" t="e">
        <v>#VALUE!</v>
      </c>
      <c r="H111" s="19" t="e">
        <v>#VALUE!</v>
      </c>
      <c r="I111" s="19" t="e">
        <v>#VALUE!</v>
      </c>
      <c r="J111" s="19" t="e">
        <v>#VALUE!</v>
      </c>
      <c r="K111" s="19" t="e">
        <v>#VALUE!</v>
      </c>
      <c r="L111" s="19" t="e">
        <v>#VALUE!</v>
      </c>
      <c r="M111" s="19" t="e">
        <v>#VALUE!</v>
      </c>
      <c r="N111" s="19" t="e">
        <v>#VALUE!</v>
      </c>
      <c r="O111" s="19" t="e">
        <v>#VALUE!</v>
      </c>
      <c r="P111" s="19" t="e">
        <v>#VALUE!</v>
      </c>
      <c r="Q111" s="19" t="e">
        <v>#VALUE!</v>
      </c>
      <c r="R111" s="19" t="e">
        <v>#VALUE!</v>
      </c>
      <c r="S111" s="19" t="e">
        <v>#VALUE!</v>
      </c>
      <c r="T111" s="19" t="e">
        <v>#VALUE!</v>
      </c>
      <c r="U111" s="19" t="e">
        <v>#VALUE!</v>
      </c>
      <c r="V111" s="19" t="e">
        <v>#VALUE!</v>
      </c>
      <c r="W111" s="19" t="e">
        <v>#VALUE!</v>
      </c>
      <c r="X111" s="19" t="e">
        <v>#VALUE!</v>
      </c>
      <c r="Y111" s="19" t="e">
        <v>#VALUE!</v>
      </c>
      <c r="Z111" s="19" t="e">
        <v>#VALUE!</v>
      </c>
      <c r="AA111" s="19" t="e">
        <v>#VALUE!</v>
      </c>
      <c r="AB111" s="19" t="e">
        <v>#VALUE!</v>
      </c>
      <c r="AC111" s="19" t="e">
        <v>#VALUE!</v>
      </c>
      <c r="AD111" s="19" t="e">
        <v>#VALUE!</v>
      </c>
      <c r="AE111" s="19" t="e">
        <v>#VALUE!</v>
      </c>
      <c r="AF111" s="19" t="e">
        <v>#VALUE!</v>
      </c>
      <c r="AG111" s="19" t="e">
        <v>#VALUE!</v>
      </c>
      <c r="AH111" s="19" t="e">
        <v>#VALUE!</v>
      </c>
      <c r="AI111" s="19" t="e">
        <v>#VALUE!</v>
      </c>
      <c r="AJ111" s="19" t="e">
        <v>#VALUE!</v>
      </c>
      <c r="AK111" s="19" t="e">
        <v>#VALUE!</v>
      </c>
      <c r="AL111" s="19" t="e">
        <v>#VALUE!</v>
      </c>
      <c r="AM111" s="19" t="e">
        <v>#VALUE!</v>
      </c>
      <c r="AN111" s="19" t="e">
        <v>#VALUE!</v>
      </c>
      <c r="AO111" s="19" t="e">
        <v>#VALUE!</v>
      </c>
      <c r="AP111" s="19" t="e">
        <v>#VALUE!</v>
      </c>
      <c r="AQ111" s="19" t="e">
        <v>#VALUE!</v>
      </c>
      <c r="AR111" s="19" t="e">
        <v>#VALUE!</v>
      </c>
      <c r="AS111" s="19" t="e">
        <v>#VALUE!</v>
      </c>
      <c r="AT111" s="19" t="e">
        <v>#VALUE!</v>
      </c>
      <c r="AU111" s="19" t="e">
        <v>#VALUE!</v>
      </c>
      <c r="AV111" s="19" t="e">
        <v>#VALUE!</v>
      </c>
      <c r="AW111" s="19" t="e">
        <v>#VALUE!</v>
      </c>
      <c r="AX111" s="19" t="e">
        <v>#VALUE!</v>
      </c>
      <c r="AY111" s="19" t="e">
        <v>#VALUE!</v>
      </c>
      <c r="AZ111" s="19" t="e">
        <v>#VALUE!</v>
      </c>
      <c r="BA111" s="19"/>
    </row>
    <row r="112" spans="2:53"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2:53">
      <c r="B113" s="20" t="s">
        <v>84</v>
      </c>
      <c r="C113" s="19" t="e">
        <f t="shared" ref="C113:AH113" si="0">SUM(C62:C111)</f>
        <v>#VALUE!</v>
      </c>
      <c r="D113" s="19" t="e">
        <f t="shared" si="0"/>
        <v>#VALUE!</v>
      </c>
      <c r="E113" s="19" t="e">
        <f t="shared" si="0"/>
        <v>#VALUE!</v>
      </c>
      <c r="F113" s="19" t="e">
        <f t="shared" si="0"/>
        <v>#VALUE!</v>
      </c>
      <c r="G113" s="19" t="e">
        <f t="shared" si="0"/>
        <v>#VALUE!</v>
      </c>
      <c r="H113" s="19" t="e">
        <f t="shared" si="0"/>
        <v>#VALUE!</v>
      </c>
      <c r="I113" s="19" t="e">
        <f t="shared" si="0"/>
        <v>#VALUE!</v>
      </c>
      <c r="J113" s="19" t="e">
        <f t="shared" si="0"/>
        <v>#VALUE!</v>
      </c>
      <c r="K113" s="19" t="e">
        <f t="shared" si="0"/>
        <v>#VALUE!</v>
      </c>
      <c r="L113" s="19" t="e">
        <f t="shared" si="0"/>
        <v>#VALUE!</v>
      </c>
      <c r="M113" s="19" t="e">
        <f t="shared" si="0"/>
        <v>#VALUE!</v>
      </c>
      <c r="N113" s="19" t="e">
        <f t="shared" si="0"/>
        <v>#VALUE!</v>
      </c>
      <c r="O113" s="19" t="e">
        <f t="shared" si="0"/>
        <v>#VALUE!</v>
      </c>
      <c r="P113" s="19" t="e">
        <f t="shared" si="0"/>
        <v>#VALUE!</v>
      </c>
      <c r="Q113" s="19" t="e">
        <f t="shared" si="0"/>
        <v>#VALUE!</v>
      </c>
      <c r="R113" s="19" t="e">
        <f t="shared" si="0"/>
        <v>#VALUE!</v>
      </c>
      <c r="S113" s="19" t="e">
        <f t="shared" si="0"/>
        <v>#VALUE!</v>
      </c>
      <c r="T113" s="19" t="e">
        <f t="shared" si="0"/>
        <v>#VALUE!</v>
      </c>
      <c r="U113" s="19" t="e">
        <f t="shared" si="0"/>
        <v>#VALUE!</v>
      </c>
      <c r="V113" s="19" t="e">
        <f t="shared" si="0"/>
        <v>#VALUE!</v>
      </c>
      <c r="W113" s="19" t="e">
        <f t="shared" si="0"/>
        <v>#VALUE!</v>
      </c>
      <c r="X113" s="19" t="e">
        <f t="shared" si="0"/>
        <v>#VALUE!</v>
      </c>
      <c r="Y113" s="19" t="e">
        <f t="shared" si="0"/>
        <v>#VALUE!</v>
      </c>
      <c r="Z113" s="19" t="e">
        <f t="shared" si="0"/>
        <v>#VALUE!</v>
      </c>
      <c r="AA113" s="19" t="e">
        <f t="shared" si="0"/>
        <v>#VALUE!</v>
      </c>
      <c r="AB113" s="19" t="e">
        <f t="shared" si="0"/>
        <v>#VALUE!</v>
      </c>
      <c r="AC113" s="19" t="e">
        <f t="shared" si="0"/>
        <v>#VALUE!</v>
      </c>
      <c r="AD113" s="19" t="e">
        <f t="shared" si="0"/>
        <v>#VALUE!</v>
      </c>
      <c r="AE113" s="19" t="e">
        <f t="shared" si="0"/>
        <v>#VALUE!</v>
      </c>
      <c r="AF113" s="19" t="e">
        <f t="shared" si="0"/>
        <v>#VALUE!</v>
      </c>
      <c r="AG113" s="19" t="e">
        <f t="shared" si="0"/>
        <v>#VALUE!</v>
      </c>
      <c r="AH113" s="19" t="e">
        <f t="shared" si="0"/>
        <v>#VALUE!</v>
      </c>
      <c r="AI113" s="19" t="e">
        <f t="shared" ref="AI113:AZ113" si="1">SUM(AI62:AI111)</f>
        <v>#VALUE!</v>
      </c>
      <c r="AJ113" s="19" t="e">
        <f t="shared" si="1"/>
        <v>#VALUE!</v>
      </c>
      <c r="AK113" s="19" t="e">
        <f t="shared" si="1"/>
        <v>#VALUE!</v>
      </c>
      <c r="AL113" s="19" t="e">
        <f t="shared" si="1"/>
        <v>#VALUE!</v>
      </c>
      <c r="AM113" s="19" t="e">
        <f t="shared" si="1"/>
        <v>#VALUE!</v>
      </c>
      <c r="AN113" s="19" t="e">
        <f t="shared" si="1"/>
        <v>#VALUE!</v>
      </c>
      <c r="AO113" s="19" t="e">
        <f t="shared" si="1"/>
        <v>#VALUE!</v>
      </c>
      <c r="AP113" s="19" t="e">
        <f t="shared" si="1"/>
        <v>#VALUE!</v>
      </c>
      <c r="AQ113" s="19" t="e">
        <f t="shared" si="1"/>
        <v>#VALUE!</v>
      </c>
      <c r="AR113" s="19" t="e">
        <f t="shared" si="1"/>
        <v>#VALUE!</v>
      </c>
      <c r="AS113" s="19" t="e">
        <f t="shared" si="1"/>
        <v>#VALUE!</v>
      </c>
      <c r="AT113" s="19" t="e">
        <f t="shared" si="1"/>
        <v>#VALUE!</v>
      </c>
      <c r="AU113" s="19" t="e">
        <f t="shared" si="1"/>
        <v>#VALUE!</v>
      </c>
      <c r="AV113" s="19" t="e">
        <f t="shared" si="1"/>
        <v>#VALUE!</v>
      </c>
      <c r="AW113" s="19" t="e">
        <f t="shared" si="1"/>
        <v>#VALUE!</v>
      </c>
      <c r="AX113" s="19" t="e">
        <f t="shared" si="1"/>
        <v>#VALUE!</v>
      </c>
      <c r="AY113" s="19" t="e">
        <f t="shared" si="1"/>
        <v>#VALUE!</v>
      </c>
      <c r="AZ113" s="19" t="e">
        <f t="shared" si="1"/>
        <v>#VALUE!</v>
      </c>
    </row>
    <row r="115" spans="2:53" ht="13.5" thickBot="1"/>
    <row r="116" spans="2:53" ht="66.75" thickTop="1">
      <c r="B116" s="20" t="s">
        <v>86</v>
      </c>
      <c r="C116" s="21" t="s">
        <v>28</v>
      </c>
      <c r="D116" s="21" t="s">
        <v>29</v>
      </c>
      <c r="E116" s="21" t="s">
        <v>79</v>
      </c>
      <c r="F116" s="21" t="s">
        <v>30</v>
      </c>
      <c r="G116" s="21" t="s">
        <v>31</v>
      </c>
      <c r="H116" s="21" t="s">
        <v>32</v>
      </c>
      <c r="I116" s="21" t="s">
        <v>33</v>
      </c>
      <c r="J116" s="21" t="s">
        <v>34</v>
      </c>
      <c r="K116" s="21" t="s">
        <v>35</v>
      </c>
      <c r="L116" s="21" t="s">
        <v>36</v>
      </c>
      <c r="M116" s="21" t="s">
        <v>37</v>
      </c>
      <c r="N116" s="21" t="s">
        <v>38</v>
      </c>
      <c r="O116" s="21" t="s">
        <v>39</v>
      </c>
      <c r="P116" s="21" t="s">
        <v>40</v>
      </c>
      <c r="Q116" s="21" t="s">
        <v>41</v>
      </c>
      <c r="R116" s="21" t="s">
        <v>42</v>
      </c>
      <c r="S116" s="21" t="s">
        <v>43</v>
      </c>
      <c r="T116" s="21" t="s">
        <v>44</v>
      </c>
      <c r="U116" s="21" t="s">
        <v>45</v>
      </c>
      <c r="V116" s="21" t="s">
        <v>46</v>
      </c>
      <c r="W116" s="21" t="s">
        <v>47</v>
      </c>
      <c r="X116" s="21" t="s">
        <v>48</v>
      </c>
      <c r="Y116" s="21" t="s">
        <v>49</v>
      </c>
      <c r="Z116" s="21" t="s">
        <v>50</v>
      </c>
      <c r="AA116" s="21" t="s">
        <v>51</v>
      </c>
      <c r="AB116" s="21" t="s">
        <v>52</v>
      </c>
      <c r="AC116" s="21" t="s">
        <v>53</v>
      </c>
      <c r="AD116" s="21" t="s">
        <v>54</v>
      </c>
      <c r="AE116" s="21" t="s">
        <v>55</v>
      </c>
      <c r="AF116" s="21" t="s">
        <v>56</v>
      </c>
      <c r="AG116" s="21" t="s">
        <v>57</v>
      </c>
      <c r="AH116" s="21" t="s">
        <v>58</v>
      </c>
      <c r="AI116" s="21" t="s">
        <v>59</v>
      </c>
      <c r="AJ116" s="21" t="s">
        <v>60</v>
      </c>
      <c r="AK116" s="21" t="s">
        <v>61</v>
      </c>
      <c r="AL116" s="21" t="s">
        <v>62</v>
      </c>
      <c r="AM116" s="21" t="s">
        <v>63</v>
      </c>
      <c r="AN116" s="21" t="s">
        <v>64</v>
      </c>
      <c r="AO116" s="21" t="s">
        <v>65</v>
      </c>
      <c r="AP116" s="21" t="s">
        <v>76</v>
      </c>
      <c r="AQ116" s="21" t="s">
        <v>66</v>
      </c>
      <c r="AR116" s="21" t="s">
        <v>67</v>
      </c>
      <c r="AS116" s="21" t="s">
        <v>68</v>
      </c>
      <c r="AT116" s="21" t="s">
        <v>69</v>
      </c>
      <c r="AU116" s="21" t="s">
        <v>77</v>
      </c>
      <c r="AV116" s="21" t="s">
        <v>70</v>
      </c>
      <c r="AW116" s="21" t="s">
        <v>71</v>
      </c>
      <c r="AX116" s="21" t="s">
        <v>81</v>
      </c>
      <c r="AY116" s="21" t="s">
        <v>143</v>
      </c>
      <c r="AZ116" s="21" t="s">
        <v>73</v>
      </c>
      <c r="BA116" s="21" t="s">
        <v>19</v>
      </c>
    </row>
    <row r="117" spans="2:53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</row>
    <row r="118" spans="2:53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</row>
    <row r="119" spans="2:53" ht="13.5" thickBot="1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2:53" ht="13.5" thickTop="1">
      <c r="B120" t="s">
        <v>28</v>
      </c>
      <c r="C120" s="19" t="e">
        <f t="array" ref="C120:BA170">MMULT(C5:BA55,#REF!)</f>
        <v>#REF!</v>
      </c>
      <c r="D120" s="19" t="e">
        <v>#REF!</v>
      </c>
      <c r="E120" s="19" t="e">
        <v>#REF!</v>
      </c>
      <c r="F120" s="19" t="e">
        <v>#REF!</v>
      </c>
      <c r="G120" s="19" t="e">
        <v>#REF!</v>
      </c>
      <c r="H120" s="19" t="e">
        <v>#REF!</v>
      </c>
      <c r="I120" s="19" t="e">
        <v>#REF!</v>
      </c>
      <c r="J120" s="19" t="e">
        <v>#REF!</v>
      </c>
      <c r="K120" s="19" t="e">
        <v>#REF!</v>
      </c>
      <c r="L120" s="19" t="e">
        <v>#REF!</v>
      </c>
      <c r="M120" s="19" t="e">
        <v>#REF!</v>
      </c>
      <c r="N120" s="19" t="e">
        <v>#REF!</v>
      </c>
      <c r="O120" s="19" t="e">
        <v>#REF!</v>
      </c>
      <c r="P120" s="19" t="e">
        <v>#REF!</v>
      </c>
      <c r="Q120" s="19" t="e">
        <v>#REF!</v>
      </c>
      <c r="R120" s="19" t="e">
        <v>#REF!</v>
      </c>
      <c r="S120" s="19" t="e">
        <v>#REF!</v>
      </c>
      <c r="T120" s="19" t="e">
        <v>#REF!</v>
      </c>
      <c r="U120" s="19" t="e">
        <v>#REF!</v>
      </c>
      <c r="V120" s="19" t="e">
        <v>#REF!</v>
      </c>
      <c r="W120" s="19" t="e">
        <v>#REF!</v>
      </c>
      <c r="X120" s="19" t="e">
        <v>#REF!</v>
      </c>
      <c r="Y120" s="19" t="e">
        <v>#REF!</v>
      </c>
      <c r="Z120" s="19" t="e">
        <v>#REF!</v>
      </c>
      <c r="AA120" s="19" t="e">
        <v>#REF!</v>
      </c>
      <c r="AB120" s="19" t="e">
        <v>#REF!</v>
      </c>
      <c r="AC120" s="19" t="e">
        <v>#REF!</v>
      </c>
      <c r="AD120" s="19" t="e">
        <v>#REF!</v>
      </c>
      <c r="AE120" s="19" t="e">
        <v>#REF!</v>
      </c>
      <c r="AF120" s="19" t="e">
        <v>#REF!</v>
      </c>
      <c r="AG120" s="19" t="e">
        <v>#REF!</v>
      </c>
      <c r="AH120" s="19" t="e">
        <v>#REF!</v>
      </c>
      <c r="AI120" s="19" t="e">
        <v>#REF!</v>
      </c>
      <c r="AJ120" s="19" t="e">
        <v>#REF!</v>
      </c>
      <c r="AK120" s="19" t="e">
        <v>#REF!</v>
      </c>
      <c r="AL120" s="19" t="e">
        <v>#REF!</v>
      </c>
      <c r="AM120" s="19" t="e">
        <v>#REF!</v>
      </c>
      <c r="AN120" s="19" t="e">
        <v>#REF!</v>
      </c>
      <c r="AO120" s="19" t="e">
        <v>#REF!</v>
      </c>
      <c r="AP120" s="19" t="e">
        <v>#REF!</v>
      </c>
      <c r="AQ120" s="19" t="e">
        <v>#REF!</v>
      </c>
      <c r="AR120" s="19" t="e">
        <v>#REF!</v>
      </c>
      <c r="AS120" s="19" t="e">
        <v>#REF!</v>
      </c>
      <c r="AT120" s="19" t="e">
        <v>#REF!</v>
      </c>
      <c r="AU120" s="19" t="e">
        <v>#REF!</v>
      </c>
      <c r="AV120" s="19" t="e">
        <v>#REF!</v>
      </c>
      <c r="AW120" s="19" t="e">
        <v>#REF!</v>
      </c>
      <c r="AX120" s="19" t="e">
        <v>#REF!</v>
      </c>
      <c r="AY120" s="19" t="e">
        <v>#REF!</v>
      </c>
      <c r="AZ120" s="19" t="e">
        <v>#REF!</v>
      </c>
      <c r="BA120" s="19" t="e">
        <v>#REF!</v>
      </c>
    </row>
    <row r="121" spans="2:53">
      <c r="B121" t="s">
        <v>29</v>
      </c>
      <c r="C121" s="19" t="e">
        <v>#REF!</v>
      </c>
      <c r="D121" s="19" t="e">
        <v>#REF!</v>
      </c>
      <c r="E121" s="19" t="e">
        <v>#REF!</v>
      </c>
      <c r="F121" s="19" t="e">
        <v>#REF!</v>
      </c>
      <c r="G121" s="19" t="e">
        <v>#REF!</v>
      </c>
      <c r="H121" s="19" t="e">
        <v>#REF!</v>
      </c>
      <c r="I121" s="19" t="e">
        <v>#REF!</v>
      </c>
      <c r="J121" s="19" t="e">
        <v>#REF!</v>
      </c>
      <c r="K121" s="19" t="e">
        <v>#REF!</v>
      </c>
      <c r="L121" s="19" t="e">
        <v>#REF!</v>
      </c>
      <c r="M121" s="19" t="e">
        <v>#REF!</v>
      </c>
      <c r="N121" s="19" t="e">
        <v>#REF!</v>
      </c>
      <c r="O121" s="19" t="e">
        <v>#REF!</v>
      </c>
      <c r="P121" s="19" t="e">
        <v>#REF!</v>
      </c>
      <c r="Q121" s="19" t="e">
        <v>#REF!</v>
      </c>
      <c r="R121" s="19" t="e">
        <v>#REF!</v>
      </c>
      <c r="S121" s="19" t="e">
        <v>#REF!</v>
      </c>
      <c r="T121" s="19" t="e">
        <v>#REF!</v>
      </c>
      <c r="U121" s="19" t="e">
        <v>#REF!</v>
      </c>
      <c r="V121" s="19" t="e">
        <v>#REF!</v>
      </c>
      <c r="W121" s="19" t="e">
        <v>#REF!</v>
      </c>
      <c r="X121" s="19" t="e">
        <v>#REF!</v>
      </c>
      <c r="Y121" s="19" t="e">
        <v>#REF!</v>
      </c>
      <c r="Z121" s="19" t="e">
        <v>#REF!</v>
      </c>
      <c r="AA121" s="19" t="e">
        <v>#REF!</v>
      </c>
      <c r="AB121" s="19" t="e">
        <v>#REF!</v>
      </c>
      <c r="AC121" s="19" t="e">
        <v>#REF!</v>
      </c>
      <c r="AD121" s="19" t="e">
        <v>#REF!</v>
      </c>
      <c r="AE121" s="19" t="e">
        <v>#REF!</v>
      </c>
      <c r="AF121" s="19" t="e">
        <v>#REF!</v>
      </c>
      <c r="AG121" s="19" t="e">
        <v>#REF!</v>
      </c>
      <c r="AH121" s="19" t="e">
        <v>#REF!</v>
      </c>
      <c r="AI121" s="19" t="e">
        <v>#REF!</v>
      </c>
      <c r="AJ121" s="19" t="e">
        <v>#REF!</v>
      </c>
      <c r="AK121" s="19" t="e">
        <v>#REF!</v>
      </c>
      <c r="AL121" s="19" t="e">
        <v>#REF!</v>
      </c>
      <c r="AM121" s="19" t="e">
        <v>#REF!</v>
      </c>
      <c r="AN121" s="19" t="e">
        <v>#REF!</v>
      </c>
      <c r="AO121" s="19" t="e">
        <v>#REF!</v>
      </c>
      <c r="AP121" s="19" t="e">
        <v>#REF!</v>
      </c>
      <c r="AQ121" s="19" t="e">
        <v>#REF!</v>
      </c>
      <c r="AR121" s="19" t="e">
        <v>#REF!</v>
      </c>
      <c r="AS121" s="19" t="e">
        <v>#REF!</v>
      </c>
      <c r="AT121" s="19" t="e">
        <v>#REF!</v>
      </c>
      <c r="AU121" s="19" t="e">
        <v>#REF!</v>
      </c>
      <c r="AV121" s="19" t="e">
        <v>#REF!</v>
      </c>
      <c r="AW121" s="19" t="e">
        <v>#REF!</v>
      </c>
      <c r="AX121" s="19" t="e">
        <v>#REF!</v>
      </c>
      <c r="AY121" s="19" t="e">
        <v>#REF!</v>
      </c>
      <c r="AZ121" s="19" t="e">
        <v>#REF!</v>
      </c>
      <c r="BA121" s="19" t="e">
        <v>#REF!</v>
      </c>
    </row>
    <row r="122" spans="2:53">
      <c r="B122" t="s">
        <v>80</v>
      </c>
      <c r="C122" s="19" t="e">
        <v>#REF!</v>
      </c>
      <c r="D122" s="19" t="e">
        <v>#REF!</v>
      </c>
      <c r="E122" s="19" t="e">
        <v>#REF!</v>
      </c>
      <c r="F122" s="19" t="e">
        <v>#REF!</v>
      </c>
      <c r="G122" s="19" t="e">
        <v>#REF!</v>
      </c>
      <c r="H122" s="19" t="e">
        <v>#REF!</v>
      </c>
      <c r="I122" s="19" t="e">
        <v>#REF!</v>
      </c>
      <c r="J122" s="19" t="e">
        <v>#REF!</v>
      </c>
      <c r="K122" s="19" t="e">
        <v>#REF!</v>
      </c>
      <c r="L122" s="19" t="e">
        <v>#REF!</v>
      </c>
      <c r="M122" s="19" t="e">
        <v>#REF!</v>
      </c>
      <c r="N122" s="19" t="e">
        <v>#REF!</v>
      </c>
      <c r="O122" s="19" t="e">
        <v>#REF!</v>
      </c>
      <c r="P122" s="19" t="e">
        <v>#REF!</v>
      </c>
      <c r="Q122" s="19" t="e">
        <v>#REF!</v>
      </c>
      <c r="R122" s="19" t="e">
        <v>#REF!</v>
      </c>
      <c r="S122" s="19" t="e">
        <v>#REF!</v>
      </c>
      <c r="T122" s="19" t="e">
        <v>#REF!</v>
      </c>
      <c r="U122" s="19" t="e">
        <v>#REF!</v>
      </c>
      <c r="V122" s="19" t="e">
        <v>#REF!</v>
      </c>
      <c r="W122" s="19" t="e">
        <v>#REF!</v>
      </c>
      <c r="X122" s="19" t="e">
        <v>#REF!</v>
      </c>
      <c r="Y122" s="19" t="e">
        <v>#REF!</v>
      </c>
      <c r="Z122" s="19" t="e">
        <v>#REF!</v>
      </c>
      <c r="AA122" s="19" t="e">
        <v>#REF!</v>
      </c>
      <c r="AB122" s="19" t="e">
        <v>#REF!</v>
      </c>
      <c r="AC122" s="19" t="e">
        <v>#REF!</v>
      </c>
      <c r="AD122" s="19" t="e">
        <v>#REF!</v>
      </c>
      <c r="AE122" s="19" t="e">
        <v>#REF!</v>
      </c>
      <c r="AF122" s="19" t="e">
        <v>#REF!</v>
      </c>
      <c r="AG122" s="19" t="e">
        <v>#REF!</v>
      </c>
      <c r="AH122" s="19" t="e">
        <v>#REF!</v>
      </c>
      <c r="AI122" s="19" t="e">
        <v>#REF!</v>
      </c>
      <c r="AJ122" s="19" t="e">
        <v>#REF!</v>
      </c>
      <c r="AK122" s="19" t="e">
        <v>#REF!</v>
      </c>
      <c r="AL122" s="19" t="e">
        <v>#REF!</v>
      </c>
      <c r="AM122" s="19" t="e">
        <v>#REF!</v>
      </c>
      <c r="AN122" s="19" t="e">
        <v>#REF!</v>
      </c>
      <c r="AO122" s="19" t="e">
        <v>#REF!</v>
      </c>
      <c r="AP122" s="19" t="e">
        <v>#REF!</v>
      </c>
      <c r="AQ122" s="19" t="e">
        <v>#REF!</v>
      </c>
      <c r="AR122" s="19" t="e">
        <v>#REF!</v>
      </c>
      <c r="AS122" s="19" t="e">
        <v>#REF!</v>
      </c>
      <c r="AT122" s="19" t="e">
        <v>#REF!</v>
      </c>
      <c r="AU122" s="19" t="e">
        <v>#REF!</v>
      </c>
      <c r="AV122" s="19" t="e">
        <v>#REF!</v>
      </c>
      <c r="AW122" s="19" t="e">
        <v>#REF!</v>
      </c>
      <c r="AX122" s="19" t="e">
        <v>#REF!</v>
      </c>
      <c r="AY122" s="19" t="e">
        <v>#REF!</v>
      </c>
      <c r="AZ122" s="19" t="e">
        <v>#REF!</v>
      </c>
      <c r="BA122" s="19" t="e">
        <v>#REF!</v>
      </c>
    </row>
    <row r="123" spans="2:53">
      <c r="B123" t="s">
        <v>30</v>
      </c>
      <c r="C123" s="19" t="e">
        <v>#REF!</v>
      </c>
      <c r="D123" s="19" t="e">
        <v>#REF!</v>
      </c>
      <c r="E123" s="19" t="e">
        <v>#REF!</v>
      </c>
      <c r="F123" s="19" t="e">
        <v>#REF!</v>
      </c>
      <c r="G123" s="19" t="e">
        <v>#REF!</v>
      </c>
      <c r="H123" s="19" t="e">
        <v>#REF!</v>
      </c>
      <c r="I123" s="19" t="e">
        <v>#REF!</v>
      </c>
      <c r="J123" s="19" t="e">
        <v>#REF!</v>
      </c>
      <c r="K123" s="19" t="e">
        <v>#REF!</v>
      </c>
      <c r="L123" s="19" t="e">
        <v>#REF!</v>
      </c>
      <c r="M123" s="19" t="e">
        <v>#REF!</v>
      </c>
      <c r="N123" s="19" t="e">
        <v>#REF!</v>
      </c>
      <c r="O123" s="19" t="e">
        <v>#REF!</v>
      </c>
      <c r="P123" s="19" t="e">
        <v>#REF!</v>
      </c>
      <c r="Q123" s="19" t="e">
        <v>#REF!</v>
      </c>
      <c r="R123" s="19" t="e">
        <v>#REF!</v>
      </c>
      <c r="S123" s="19" t="e">
        <v>#REF!</v>
      </c>
      <c r="T123" s="19" t="e">
        <v>#REF!</v>
      </c>
      <c r="U123" s="19" t="e">
        <v>#REF!</v>
      </c>
      <c r="V123" s="19" t="e">
        <v>#REF!</v>
      </c>
      <c r="W123" s="19" t="e">
        <v>#REF!</v>
      </c>
      <c r="X123" s="19" t="e">
        <v>#REF!</v>
      </c>
      <c r="Y123" s="19" t="e">
        <v>#REF!</v>
      </c>
      <c r="Z123" s="19" t="e">
        <v>#REF!</v>
      </c>
      <c r="AA123" s="19" t="e">
        <v>#REF!</v>
      </c>
      <c r="AB123" s="19" t="e">
        <v>#REF!</v>
      </c>
      <c r="AC123" s="19" t="e">
        <v>#REF!</v>
      </c>
      <c r="AD123" s="19" t="e">
        <v>#REF!</v>
      </c>
      <c r="AE123" s="19" t="e">
        <v>#REF!</v>
      </c>
      <c r="AF123" s="19" t="e">
        <v>#REF!</v>
      </c>
      <c r="AG123" s="19" t="e">
        <v>#REF!</v>
      </c>
      <c r="AH123" s="19" t="e">
        <v>#REF!</v>
      </c>
      <c r="AI123" s="19" t="e">
        <v>#REF!</v>
      </c>
      <c r="AJ123" s="19" t="e">
        <v>#REF!</v>
      </c>
      <c r="AK123" s="19" t="e">
        <v>#REF!</v>
      </c>
      <c r="AL123" s="19" t="e">
        <v>#REF!</v>
      </c>
      <c r="AM123" s="19" t="e">
        <v>#REF!</v>
      </c>
      <c r="AN123" s="19" t="e">
        <v>#REF!</v>
      </c>
      <c r="AO123" s="19" t="e">
        <v>#REF!</v>
      </c>
      <c r="AP123" s="19" t="e">
        <v>#REF!</v>
      </c>
      <c r="AQ123" s="19" t="e">
        <v>#REF!</v>
      </c>
      <c r="AR123" s="19" t="e">
        <v>#REF!</v>
      </c>
      <c r="AS123" s="19" t="e">
        <v>#REF!</v>
      </c>
      <c r="AT123" s="19" t="e">
        <v>#REF!</v>
      </c>
      <c r="AU123" s="19" t="e">
        <v>#REF!</v>
      </c>
      <c r="AV123" s="19" t="e">
        <v>#REF!</v>
      </c>
      <c r="AW123" s="19" t="e">
        <v>#REF!</v>
      </c>
      <c r="AX123" s="19" t="e">
        <v>#REF!</v>
      </c>
      <c r="AY123" s="19" t="e">
        <v>#REF!</v>
      </c>
      <c r="AZ123" s="19" t="e">
        <v>#REF!</v>
      </c>
      <c r="BA123" s="19" t="e">
        <v>#REF!</v>
      </c>
    </row>
    <row r="124" spans="2:53">
      <c r="B124" t="s">
        <v>31</v>
      </c>
      <c r="C124" s="19" t="e">
        <v>#REF!</v>
      </c>
      <c r="D124" s="19" t="e">
        <v>#REF!</v>
      </c>
      <c r="E124" s="19" t="e">
        <v>#REF!</v>
      </c>
      <c r="F124" s="19" t="e">
        <v>#REF!</v>
      </c>
      <c r="G124" s="19" t="e">
        <v>#REF!</v>
      </c>
      <c r="H124" s="19" t="e">
        <v>#REF!</v>
      </c>
      <c r="I124" s="19" t="e">
        <v>#REF!</v>
      </c>
      <c r="J124" s="19" t="e">
        <v>#REF!</v>
      </c>
      <c r="K124" s="19" t="e">
        <v>#REF!</v>
      </c>
      <c r="L124" s="19" t="e">
        <v>#REF!</v>
      </c>
      <c r="M124" s="19" t="e">
        <v>#REF!</v>
      </c>
      <c r="N124" s="19" t="e">
        <v>#REF!</v>
      </c>
      <c r="O124" s="19" t="e">
        <v>#REF!</v>
      </c>
      <c r="P124" s="19" t="e">
        <v>#REF!</v>
      </c>
      <c r="Q124" s="19" t="e">
        <v>#REF!</v>
      </c>
      <c r="R124" s="19" t="e">
        <v>#REF!</v>
      </c>
      <c r="S124" s="19" t="e">
        <v>#REF!</v>
      </c>
      <c r="T124" s="19" t="e">
        <v>#REF!</v>
      </c>
      <c r="U124" s="19" t="e">
        <v>#REF!</v>
      </c>
      <c r="V124" s="19" t="e">
        <v>#REF!</v>
      </c>
      <c r="W124" s="19" t="e">
        <v>#REF!</v>
      </c>
      <c r="X124" s="19" t="e">
        <v>#REF!</v>
      </c>
      <c r="Y124" s="19" t="e">
        <v>#REF!</v>
      </c>
      <c r="Z124" s="19" t="e">
        <v>#REF!</v>
      </c>
      <c r="AA124" s="19" t="e">
        <v>#REF!</v>
      </c>
      <c r="AB124" s="19" t="e">
        <v>#REF!</v>
      </c>
      <c r="AC124" s="19" t="e">
        <v>#REF!</v>
      </c>
      <c r="AD124" s="19" t="e">
        <v>#REF!</v>
      </c>
      <c r="AE124" s="19" t="e">
        <v>#REF!</v>
      </c>
      <c r="AF124" s="19" t="e">
        <v>#REF!</v>
      </c>
      <c r="AG124" s="19" t="e">
        <v>#REF!</v>
      </c>
      <c r="AH124" s="19" t="e">
        <v>#REF!</v>
      </c>
      <c r="AI124" s="19" t="e">
        <v>#REF!</v>
      </c>
      <c r="AJ124" s="19" t="e">
        <v>#REF!</v>
      </c>
      <c r="AK124" s="19" t="e">
        <v>#REF!</v>
      </c>
      <c r="AL124" s="19" t="e">
        <v>#REF!</v>
      </c>
      <c r="AM124" s="19" t="e">
        <v>#REF!</v>
      </c>
      <c r="AN124" s="19" t="e">
        <v>#REF!</v>
      </c>
      <c r="AO124" s="19" t="e">
        <v>#REF!</v>
      </c>
      <c r="AP124" s="19" t="e">
        <v>#REF!</v>
      </c>
      <c r="AQ124" s="19" t="e">
        <v>#REF!</v>
      </c>
      <c r="AR124" s="19" t="e">
        <v>#REF!</v>
      </c>
      <c r="AS124" s="19" t="e">
        <v>#REF!</v>
      </c>
      <c r="AT124" s="19" t="e">
        <v>#REF!</v>
      </c>
      <c r="AU124" s="19" t="e">
        <v>#REF!</v>
      </c>
      <c r="AV124" s="19" t="e">
        <v>#REF!</v>
      </c>
      <c r="AW124" s="19" t="e">
        <v>#REF!</v>
      </c>
      <c r="AX124" s="19" t="e">
        <v>#REF!</v>
      </c>
      <c r="AY124" s="19" t="e">
        <v>#REF!</v>
      </c>
      <c r="AZ124" s="19" t="e">
        <v>#REF!</v>
      </c>
      <c r="BA124" s="19" t="e">
        <v>#REF!</v>
      </c>
    </row>
    <row r="125" spans="2:53">
      <c r="B125" t="s">
        <v>32</v>
      </c>
      <c r="C125" s="19" t="e">
        <v>#REF!</v>
      </c>
      <c r="D125" s="19" t="e">
        <v>#REF!</v>
      </c>
      <c r="E125" s="19" t="e">
        <v>#REF!</v>
      </c>
      <c r="F125" s="19" t="e">
        <v>#REF!</v>
      </c>
      <c r="G125" s="19" t="e">
        <v>#REF!</v>
      </c>
      <c r="H125" s="19" t="e">
        <v>#REF!</v>
      </c>
      <c r="I125" s="19" t="e">
        <v>#REF!</v>
      </c>
      <c r="J125" s="19" t="e">
        <v>#REF!</v>
      </c>
      <c r="K125" s="19" t="e">
        <v>#REF!</v>
      </c>
      <c r="L125" s="19" t="e">
        <v>#REF!</v>
      </c>
      <c r="M125" s="19" t="e">
        <v>#REF!</v>
      </c>
      <c r="N125" s="19" t="e">
        <v>#REF!</v>
      </c>
      <c r="O125" s="19" t="e">
        <v>#REF!</v>
      </c>
      <c r="P125" s="19" t="e">
        <v>#REF!</v>
      </c>
      <c r="Q125" s="19" t="e">
        <v>#REF!</v>
      </c>
      <c r="R125" s="19" t="e">
        <v>#REF!</v>
      </c>
      <c r="S125" s="19" t="e">
        <v>#REF!</v>
      </c>
      <c r="T125" s="19" t="e">
        <v>#REF!</v>
      </c>
      <c r="U125" s="19" t="e">
        <v>#REF!</v>
      </c>
      <c r="V125" s="19" t="e">
        <v>#REF!</v>
      </c>
      <c r="W125" s="19" t="e">
        <v>#REF!</v>
      </c>
      <c r="X125" s="19" t="e">
        <v>#REF!</v>
      </c>
      <c r="Y125" s="19" t="e">
        <v>#REF!</v>
      </c>
      <c r="Z125" s="19" t="e">
        <v>#REF!</v>
      </c>
      <c r="AA125" s="19" t="e">
        <v>#REF!</v>
      </c>
      <c r="AB125" s="19" t="e">
        <v>#REF!</v>
      </c>
      <c r="AC125" s="19" t="e">
        <v>#REF!</v>
      </c>
      <c r="AD125" s="19" t="e">
        <v>#REF!</v>
      </c>
      <c r="AE125" s="19" t="e">
        <v>#REF!</v>
      </c>
      <c r="AF125" s="19" t="e">
        <v>#REF!</v>
      </c>
      <c r="AG125" s="19" t="e">
        <v>#REF!</v>
      </c>
      <c r="AH125" s="19" t="e">
        <v>#REF!</v>
      </c>
      <c r="AI125" s="19" t="e">
        <v>#REF!</v>
      </c>
      <c r="AJ125" s="19" t="e">
        <v>#REF!</v>
      </c>
      <c r="AK125" s="19" t="e">
        <v>#REF!</v>
      </c>
      <c r="AL125" s="19" t="e">
        <v>#REF!</v>
      </c>
      <c r="AM125" s="19" t="e">
        <v>#REF!</v>
      </c>
      <c r="AN125" s="19" t="e">
        <v>#REF!</v>
      </c>
      <c r="AO125" s="19" t="e">
        <v>#REF!</v>
      </c>
      <c r="AP125" s="19" t="e">
        <v>#REF!</v>
      </c>
      <c r="AQ125" s="19" t="e">
        <v>#REF!</v>
      </c>
      <c r="AR125" s="19" t="e">
        <v>#REF!</v>
      </c>
      <c r="AS125" s="19" t="e">
        <v>#REF!</v>
      </c>
      <c r="AT125" s="19" t="e">
        <v>#REF!</v>
      </c>
      <c r="AU125" s="19" t="e">
        <v>#REF!</v>
      </c>
      <c r="AV125" s="19" t="e">
        <v>#REF!</v>
      </c>
      <c r="AW125" s="19" t="e">
        <v>#REF!</v>
      </c>
      <c r="AX125" s="19" t="e">
        <v>#REF!</v>
      </c>
      <c r="AY125" s="19" t="e">
        <v>#REF!</v>
      </c>
      <c r="AZ125" s="19" t="e">
        <v>#REF!</v>
      </c>
      <c r="BA125" s="19" t="e">
        <v>#REF!</v>
      </c>
    </row>
    <row r="126" spans="2:53">
      <c r="B126" t="s">
        <v>33</v>
      </c>
      <c r="C126" s="19" t="e">
        <v>#REF!</v>
      </c>
      <c r="D126" s="19" t="e">
        <v>#REF!</v>
      </c>
      <c r="E126" s="19" t="e">
        <v>#REF!</v>
      </c>
      <c r="F126" s="19" t="e">
        <v>#REF!</v>
      </c>
      <c r="G126" s="19" t="e">
        <v>#REF!</v>
      </c>
      <c r="H126" s="19" t="e">
        <v>#REF!</v>
      </c>
      <c r="I126" s="19" t="e">
        <v>#REF!</v>
      </c>
      <c r="J126" s="19" t="e">
        <v>#REF!</v>
      </c>
      <c r="K126" s="19" t="e">
        <v>#REF!</v>
      </c>
      <c r="L126" s="19" t="e">
        <v>#REF!</v>
      </c>
      <c r="M126" s="19" t="e">
        <v>#REF!</v>
      </c>
      <c r="N126" s="19" t="e">
        <v>#REF!</v>
      </c>
      <c r="O126" s="19" t="e">
        <v>#REF!</v>
      </c>
      <c r="P126" s="19" t="e">
        <v>#REF!</v>
      </c>
      <c r="Q126" s="19" t="e">
        <v>#REF!</v>
      </c>
      <c r="R126" s="19" t="e">
        <v>#REF!</v>
      </c>
      <c r="S126" s="19" t="e">
        <v>#REF!</v>
      </c>
      <c r="T126" s="19" t="e">
        <v>#REF!</v>
      </c>
      <c r="U126" s="19" t="e">
        <v>#REF!</v>
      </c>
      <c r="V126" s="19" t="e">
        <v>#REF!</v>
      </c>
      <c r="W126" s="19" t="e">
        <v>#REF!</v>
      </c>
      <c r="X126" s="19" t="e">
        <v>#REF!</v>
      </c>
      <c r="Y126" s="19" t="e">
        <v>#REF!</v>
      </c>
      <c r="Z126" s="19" t="e">
        <v>#REF!</v>
      </c>
      <c r="AA126" s="19" t="e">
        <v>#REF!</v>
      </c>
      <c r="AB126" s="19" t="e">
        <v>#REF!</v>
      </c>
      <c r="AC126" s="19" t="e">
        <v>#REF!</v>
      </c>
      <c r="AD126" s="19" t="e">
        <v>#REF!</v>
      </c>
      <c r="AE126" s="19" t="e">
        <v>#REF!</v>
      </c>
      <c r="AF126" s="19" t="e">
        <v>#REF!</v>
      </c>
      <c r="AG126" s="19" t="e">
        <v>#REF!</v>
      </c>
      <c r="AH126" s="19" t="e">
        <v>#REF!</v>
      </c>
      <c r="AI126" s="19" t="e">
        <v>#REF!</v>
      </c>
      <c r="AJ126" s="19" t="e">
        <v>#REF!</v>
      </c>
      <c r="AK126" s="19" t="e">
        <v>#REF!</v>
      </c>
      <c r="AL126" s="19" t="e">
        <v>#REF!</v>
      </c>
      <c r="AM126" s="19" t="e">
        <v>#REF!</v>
      </c>
      <c r="AN126" s="19" t="e">
        <v>#REF!</v>
      </c>
      <c r="AO126" s="19" t="e">
        <v>#REF!</v>
      </c>
      <c r="AP126" s="19" t="e">
        <v>#REF!</v>
      </c>
      <c r="AQ126" s="19" t="e">
        <v>#REF!</v>
      </c>
      <c r="AR126" s="19" t="e">
        <v>#REF!</v>
      </c>
      <c r="AS126" s="19" t="e">
        <v>#REF!</v>
      </c>
      <c r="AT126" s="19" t="e">
        <v>#REF!</v>
      </c>
      <c r="AU126" s="19" t="e">
        <v>#REF!</v>
      </c>
      <c r="AV126" s="19" t="e">
        <v>#REF!</v>
      </c>
      <c r="AW126" s="19" t="e">
        <v>#REF!</v>
      </c>
      <c r="AX126" s="19" t="e">
        <v>#REF!</v>
      </c>
      <c r="AY126" s="19" t="e">
        <v>#REF!</v>
      </c>
      <c r="AZ126" s="19" t="e">
        <v>#REF!</v>
      </c>
      <c r="BA126" s="19" t="e">
        <v>#REF!</v>
      </c>
    </row>
    <row r="127" spans="2:53">
      <c r="B127" t="s">
        <v>34</v>
      </c>
      <c r="C127" s="19" t="e">
        <v>#REF!</v>
      </c>
      <c r="D127" s="19" t="e">
        <v>#REF!</v>
      </c>
      <c r="E127" s="19" t="e">
        <v>#REF!</v>
      </c>
      <c r="F127" s="19" t="e">
        <v>#REF!</v>
      </c>
      <c r="G127" s="19" t="e">
        <v>#REF!</v>
      </c>
      <c r="H127" s="19" t="e">
        <v>#REF!</v>
      </c>
      <c r="I127" s="19" t="e">
        <v>#REF!</v>
      </c>
      <c r="J127" s="19" t="e">
        <v>#REF!</v>
      </c>
      <c r="K127" s="19" t="e">
        <v>#REF!</v>
      </c>
      <c r="L127" s="19" t="e">
        <v>#REF!</v>
      </c>
      <c r="M127" s="19" t="e">
        <v>#REF!</v>
      </c>
      <c r="N127" s="19" t="e">
        <v>#REF!</v>
      </c>
      <c r="O127" s="19" t="e">
        <v>#REF!</v>
      </c>
      <c r="P127" s="19" t="e">
        <v>#REF!</v>
      </c>
      <c r="Q127" s="19" t="e">
        <v>#REF!</v>
      </c>
      <c r="R127" s="19" t="e">
        <v>#REF!</v>
      </c>
      <c r="S127" s="19" t="e">
        <v>#REF!</v>
      </c>
      <c r="T127" s="19" t="e">
        <v>#REF!</v>
      </c>
      <c r="U127" s="19" t="e">
        <v>#REF!</v>
      </c>
      <c r="V127" s="19" t="e">
        <v>#REF!</v>
      </c>
      <c r="W127" s="19" t="e">
        <v>#REF!</v>
      </c>
      <c r="X127" s="19" t="e">
        <v>#REF!</v>
      </c>
      <c r="Y127" s="19" t="e">
        <v>#REF!</v>
      </c>
      <c r="Z127" s="19" t="e">
        <v>#REF!</v>
      </c>
      <c r="AA127" s="19" t="e">
        <v>#REF!</v>
      </c>
      <c r="AB127" s="19" t="e">
        <v>#REF!</v>
      </c>
      <c r="AC127" s="19" t="e">
        <v>#REF!</v>
      </c>
      <c r="AD127" s="19" t="e">
        <v>#REF!</v>
      </c>
      <c r="AE127" s="19" t="e">
        <v>#REF!</v>
      </c>
      <c r="AF127" s="19" t="e">
        <v>#REF!</v>
      </c>
      <c r="AG127" s="19" t="e">
        <v>#REF!</v>
      </c>
      <c r="AH127" s="19" t="e">
        <v>#REF!</v>
      </c>
      <c r="AI127" s="19" t="e">
        <v>#REF!</v>
      </c>
      <c r="AJ127" s="19" t="e">
        <v>#REF!</v>
      </c>
      <c r="AK127" s="19" t="e">
        <v>#REF!</v>
      </c>
      <c r="AL127" s="19" t="e">
        <v>#REF!</v>
      </c>
      <c r="AM127" s="19" t="e">
        <v>#REF!</v>
      </c>
      <c r="AN127" s="19" t="e">
        <v>#REF!</v>
      </c>
      <c r="AO127" s="19" t="e">
        <v>#REF!</v>
      </c>
      <c r="AP127" s="19" t="e">
        <v>#REF!</v>
      </c>
      <c r="AQ127" s="19" t="e">
        <v>#REF!</v>
      </c>
      <c r="AR127" s="19" t="e">
        <v>#REF!</v>
      </c>
      <c r="AS127" s="19" t="e">
        <v>#REF!</v>
      </c>
      <c r="AT127" s="19" t="e">
        <v>#REF!</v>
      </c>
      <c r="AU127" s="19" t="e">
        <v>#REF!</v>
      </c>
      <c r="AV127" s="19" t="e">
        <v>#REF!</v>
      </c>
      <c r="AW127" s="19" t="e">
        <v>#REF!</v>
      </c>
      <c r="AX127" s="19" t="e">
        <v>#REF!</v>
      </c>
      <c r="AY127" s="19" t="e">
        <v>#REF!</v>
      </c>
      <c r="AZ127" s="19" t="e">
        <v>#REF!</v>
      </c>
      <c r="BA127" s="19" t="e">
        <v>#REF!</v>
      </c>
    </row>
    <row r="128" spans="2:53">
      <c r="B128" t="s">
        <v>35</v>
      </c>
      <c r="C128" s="19" t="e">
        <v>#REF!</v>
      </c>
      <c r="D128" s="19" t="e">
        <v>#REF!</v>
      </c>
      <c r="E128" s="19" t="e">
        <v>#REF!</v>
      </c>
      <c r="F128" s="19" t="e">
        <v>#REF!</v>
      </c>
      <c r="G128" s="19" t="e">
        <v>#REF!</v>
      </c>
      <c r="H128" s="19" t="e">
        <v>#REF!</v>
      </c>
      <c r="I128" s="19" t="e">
        <v>#REF!</v>
      </c>
      <c r="J128" s="19" t="e">
        <v>#REF!</v>
      </c>
      <c r="K128" s="19" t="e">
        <v>#REF!</v>
      </c>
      <c r="L128" s="19" t="e">
        <v>#REF!</v>
      </c>
      <c r="M128" s="19" t="e">
        <v>#REF!</v>
      </c>
      <c r="N128" s="19" t="e">
        <v>#REF!</v>
      </c>
      <c r="O128" s="19" t="e">
        <v>#REF!</v>
      </c>
      <c r="P128" s="19" t="e">
        <v>#REF!</v>
      </c>
      <c r="Q128" s="19" t="e">
        <v>#REF!</v>
      </c>
      <c r="R128" s="19" t="e">
        <v>#REF!</v>
      </c>
      <c r="S128" s="19" t="e">
        <v>#REF!</v>
      </c>
      <c r="T128" s="19" t="e">
        <v>#REF!</v>
      </c>
      <c r="U128" s="19" t="e">
        <v>#REF!</v>
      </c>
      <c r="V128" s="19" t="e">
        <v>#REF!</v>
      </c>
      <c r="W128" s="19" t="e">
        <v>#REF!</v>
      </c>
      <c r="X128" s="19" t="e">
        <v>#REF!</v>
      </c>
      <c r="Y128" s="19" t="e">
        <v>#REF!</v>
      </c>
      <c r="Z128" s="19" t="e">
        <v>#REF!</v>
      </c>
      <c r="AA128" s="19" t="e">
        <v>#REF!</v>
      </c>
      <c r="AB128" s="19" t="e">
        <v>#REF!</v>
      </c>
      <c r="AC128" s="19" t="e">
        <v>#REF!</v>
      </c>
      <c r="AD128" s="19" t="e">
        <v>#REF!</v>
      </c>
      <c r="AE128" s="19" t="e">
        <v>#REF!</v>
      </c>
      <c r="AF128" s="19" t="e">
        <v>#REF!</v>
      </c>
      <c r="AG128" s="19" t="e">
        <v>#REF!</v>
      </c>
      <c r="AH128" s="19" t="e">
        <v>#REF!</v>
      </c>
      <c r="AI128" s="19" t="e">
        <v>#REF!</v>
      </c>
      <c r="AJ128" s="19" t="e">
        <v>#REF!</v>
      </c>
      <c r="AK128" s="19" t="e">
        <v>#REF!</v>
      </c>
      <c r="AL128" s="19" t="e">
        <v>#REF!</v>
      </c>
      <c r="AM128" s="19" t="e">
        <v>#REF!</v>
      </c>
      <c r="AN128" s="19" t="e">
        <v>#REF!</v>
      </c>
      <c r="AO128" s="19" t="e">
        <v>#REF!</v>
      </c>
      <c r="AP128" s="19" t="e">
        <v>#REF!</v>
      </c>
      <c r="AQ128" s="19" t="e">
        <v>#REF!</v>
      </c>
      <c r="AR128" s="19" t="e">
        <v>#REF!</v>
      </c>
      <c r="AS128" s="19" t="e">
        <v>#REF!</v>
      </c>
      <c r="AT128" s="19" t="e">
        <v>#REF!</v>
      </c>
      <c r="AU128" s="19" t="e">
        <v>#REF!</v>
      </c>
      <c r="AV128" s="19" t="e">
        <v>#REF!</v>
      </c>
      <c r="AW128" s="19" t="e">
        <v>#REF!</v>
      </c>
      <c r="AX128" s="19" t="e">
        <v>#REF!</v>
      </c>
      <c r="AY128" s="19" t="e">
        <v>#REF!</v>
      </c>
      <c r="AZ128" s="19" t="e">
        <v>#REF!</v>
      </c>
      <c r="BA128" s="19" t="e">
        <v>#REF!</v>
      </c>
    </row>
    <row r="129" spans="2:53">
      <c r="B129" t="s">
        <v>36</v>
      </c>
      <c r="C129" s="19" t="e">
        <v>#REF!</v>
      </c>
      <c r="D129" s="19" t="e">
        <v>#REF!</v>
      </c>
      <c r="E129" s="19" t="e">
        <v>#REF!</v>
      </c>
      <c r="F129" s="19" t="e">
        <v>#REF!</v>
      </c>
      <c r="G129" s="19" t="e">
        <v>#REF!</v>
      </c>
      <c r="H129" s="19" t="e">
        <v>#REF!</v>
      </c>
      <c r="I129" s="19" t="e">
        <v>#REF!</v>
      </c>
      <c r="J129" s="19" t="e">
        <v>#REF!</v>
      </c>
      <c r="K129" s="19" t="e">
        <v>#REF!</v>
      </c>
      <c r="L129" s="19" t="e">
        <v>#REF!</v>
      </c>
      <c r="M129" s="19" t="e">
        <v>#REF!</v>
      </c>
      <c r="N129" s="19" t="e">
        <v>#REF!</v>
      </c>
      <c r="O129" s="19" t="e">
        <v>#REF!</v>
      </c>
      <c r="P129" s="19" t="e">
        <v>#REF!</v>
      </c>
      <c r="Q129" s="19" t="e">
        <v>#REF!</v>
      </c>
      <c r="R129" s="19" t="e">
        <v>#REF!</v>
      </c>
      <c r="S129" s="19" t="e">
        <v>#REF!</v>
      </c>
      <c r="T129" s="19" t="e">
        <v>#REF!</v>
      </c>
      <c r="U129" s="19" t="e">
        <v>#REF!</v>
      </c>
      <c r="V129" s="19" t="e">
        <v>#REF!</v>
      </c>
      <c r="W129" s="19" t="e">
        <v>#REF!</v>
      </c>
      <c r="X129" s="19" t="e">
        <v>#REF!</v>
      </c>
      <c r="Y129" s="19" t="e">
        <v>#REF!</v>
      </c>
      <c r="Z129" s="19" t="e">
        <v>#REF!</v>
      </c>
      <c r="AA129" s="19" t="e">
        <v>#REF!</v>
      </c>
      <c r="AB129" s="19" t="e">
        <v>#REF!</v>
      </c>
      <c r="AC129" s="19" t="e">
        <v>#REF!</v>
      </c>
      <c r="AD129" s="19" t="e">
        <v>#REF!</v>
      </c>
      <c r="AE129" s="19" t="e">
        <v>#REF!</v>
      </c>
      <c r="AF129" s="19" t="e">
        <v>#REF!</v>
      </c>
      <c r="AG129" s="19" t="e">
        <v>#REF!</v>
      </c>
      <c r="AH129" s="19" t="e">
        <v>#REF!</v>
      </c>
      <c r="AI129" s="19" t="e">
        <v>#REF!</v>
      </c>
      <c r="AJ129" s="19" t="e">
        <v>#REF!</v>
      </c>
      <c r="AK129" s="19" t="e">
        <v>#REF!</v>
      </c>
      <c r="AL129" s="19" t="e">
        <v>#REF!</v>
      </c>
      <c r="AM129" s="19" t="e">
        <v>#REF!</v>
      </c>
      <c r="AN129" s="19" t="e">
        <v>#REF!</v>
      </c>
      <c r="AO129" s="19" t="e">
        <v>#REF!</v>
      </c>
      <c r="AP129" s="19" t="e">
        <v>#REF!</v>
      </c>
      <c r="AQ129" s="19" t="e">
        <v>#REF!</v>
      </c>
      <c r="AR129" s="19" t="e">
        <v>#REF!</v>
      </c>
      <c r="AS129" s="19" t="e">
        <v>#REF!</v>
      </c>
      <c r="AT129" s="19" t="e">
        <v>#REF!</v>
      </c>
      <c r="AU129" s="19" t="e">
        <v>#REF!</v>
      </c>
      <c r="AV129" s="19" t="e">
        <v>#REF!</v>
      </c>
      <c r="AW129" s="19" t="e">
        <v>#REF!</v>
      </c>
      <c r="AX129" s="19" t="e">
        <v>#REF!</v>
      </c>
      <c r="AY129" s="19" t="e">
        <v>#REF!</v>
      </c>
      <c r="AZ129" s="19" t="e">
        <v>#REF!</v>
      </c>
      <c r="BA129" s="19" t="e">
        <v>#REF!</v>
      </c>
    </row>
    <row r="130" spans="2:53">
      <c r="B130" t="s">
        <v>37</v>
      </c>
      <c r="C130" s="19" t="e">
        <v>#REF!</v>
      </c>
      <c r="D130" s="19" t="e">
        <v>#REF!</v>
      </c>
      <c r="E130" s="19" t="e">
        <v>#REF!</v>
      </c>
      <c r="F130" s="19" t="e">
        <v>#REF!</v>
      </c>
      <c r="G130" s="19" t="e">
        <v>#REF!</v>
      </c>
      <c r="H130" s="19" t="e">
        <v>#REF!</v>
      </c>
      <c r="I130" s="19" t="e">
        <v>#REF!</v>
      </c>
      <c r="J130" s="19" t="e">
        <v>#REF!</v>
      </c>
      <c r="K130" s="19" t="e">
        <v>#REF!</v>
      </c>
      <c r="L130" s="19" t="e">
        <v>#REF!</v>
      </c>
      <c r="M130" s="19" t="e">
        <v>#REF!</v>
      </c>
      <c r="N130" s="19" t="e">
        <v>#REF!</v>
      </c>
      <c r="O130" s="19" t="e">
        <v>#REF!</v>
      </c>
      <c r="P130" s="19" t="e">
        <v>#REF!</v>
      </c>
      <c r="Q130" s="19" t="e">
        <v>#REF!</v>
      </c>
      <c r="R130" s="19" t="e">
        <v>#REF!</v>
      </c>
      <c r="S130" s="19" t="e">
        <v>#REF!</v>
      </c>
      <c r="T130" s="19" t="e">
        <v>#REF!</v>
      </c>
      <c r="U130" s="19" t="e">
        <v>#REF!</v>
      </c>
      <c r="V130" s="19" t="e">
        <v>#REF!</v>
      </c>
      <c r="W130" s="19" t="e">
        <v>#REF!</v>
      </c>
      <c r="X130" s="19" t="e">
        <v>#REF!</v>
      </c>
      <c r="Y130" s="19" t="e">
        <v>#REF!</v>
      </c>
      <c r="Z130" s="19" t="e">
        <v>#REF!</v>
      </c>
      <c r="AA130" s="19" t="e">
        <v>#REF!</v>
      </c>
      <c r="AB130" s="19" t="e">
        <v>#REF!</v>
      </c>
      <c r="AC130" s="19" t="e">
        <v>#REF!</v>
      </c>
      <c r="AD130" s="19" t="e">
        <v>#REF!</v>
      </c>
      <c r="AE130" s="19" t="e">
        <v>#REF!</v>
      </c>
      <c r="AF130" s="19" t="e">
        <v>#REF!</v>
      </c>
      <c r="AG130" s="19" t="e">
        <v>#REF!</v>
      </c>
      <c r="AH130" s="19" t="e">
        <v>#REF!</v>
      </c>
      <c r="AI130" s="19" t="e">
        <v>#REF!</v>
      </c>
      <c r="AJ130" s="19" t="e">
        <v>#REF!</v>
      </c>
      <c r="AK130" s="19" t="e">
        <v>#REF!</v>
      </c>
      <c r="AL130" s="19" t="e">
        <v>#REF!</v>
      </c>
      <c r="AM130" s="19" t="e">
        <v>#REF!</v>
      </c>
      <c r="AN130" s="19" t="e">
        <v>#REF!</v>
      </c>
      <c r="AO130" s="19" t="e">
        <v>#REF!</v>
      </c>
      <c r="AP130" s="19" t="e">
        <v>#REF!</v>
      </c>
      <c r="AQ130" s="19" t="e">
        <v>#REF!</v>
      </c>
      <c r="AR130" s="19" t="e">
        <v>#REF!</v>
      </c>
      <c r="AS130" s="19" t="e">
        <v>#REF!</v>
      </c>
      <c r="AT130" s="19" t="e">
        <v>#REF!</v>
      </c>
      <c r="AU130" s="19" t="e">
        <v>#REF!</v>
      </c>
      <c r="AV130" s="19" t="e">
        <v>#REF!</v>
      </c>
      <c r="AW130" s="19" t="e">
        <v>#REF!</v>
      </c>
      <c r="AX130" s="19" t="e">
        <v>#REF!</v>
      </c>
      <c r="AY130" s="19" t="e">
        <v>#REF!</v>
      </c>
      <c r="AZ130" s="19" t="e">
        <v>#REF!</v>
      </c>
      <c r="BA130" s="19" t="e">
        <v>#REF!</v>
      </c>
    </row>
    <row r="131" spans="2:53">
      <c r="B131" t="s">
        <v>38</v>
      </c>
      <c r="C131" s="19" t="e">
        <v>#REF!</v>
      </c>
      <c r="D131" s="19" t="e">
        <v>#REF!</v>
      </c>
      <c r="E131" s="19" t="e">
        <v>#REF!</v>
      </c>
      <c r="F131" s="19" t="e">
        <v>#REF!</v>
      </c>
      <c r="G131" s="19" t="e">
        <v>#REF!</v>
      </c>
      <c r="H131" s="19" t="e">
        <v>#REF!</v>
      </c>
      <c r="I131" s="19" t="e">
        <v>#REF!</v>
      </c>
      <c r="J131" s="19" t="e">
        <v>#REF!</v>
      </c>
      <c r="K131" s="19" t="e">
        <v>#REF!</v>
      </c>
      <c r="L131" s="19" t="e">
        <v>#REF!</v>
      </c>
      <c r="M131" s="19" t="e">
        <v>#REF!</v>
      </c>
      <c r="N131" s="19" t="e">
        <v>#REF!</v>
      </c>
      <c r="O131" s="19" t="e">
        <v>#REF!</v>
      </c>
      <c r="P131" s="19" t="e">
        <v>#REF!</v>
      </c>
      <c r="Q131" s="19" t="e">
        <v>#REF!</v>
      </c>
      <c r="R131" s="19" t="e">
        <v>#REF!</v>
      </c>
      <c r="S131" s="19" t="e">
        <v>#REF!</v>
      </c>
      <c r="T131" s="19" t="e">
        <v>#REF!</v>
      </c>
      <c r="U131" s="19" t="e">
        <v>#REF!</v>
      </c>
      <c r="V131" s="19" t="e">
        <v>#REF!</v>
      </c>
      <c r="W131" s="19" t="e">
        <v>#REF!</v>
      </c>
      <c r="X131" s="19" t="e">
        <v>#REF!</v>
      </c>
      <c r="Y131" s="19" t="e">
        <v>#REF!</v>
      </c>
      <c r="Z131" s="19" t="e">
        <v>#REF!</v>
      </c>
      <c r="AA131" s="19" t="e">
        <v>#REF!</v>
      </c>
      <c r="AB131" s="19" t="e">
        <v>#REF!</v>
      </c>
      <c r="AC131" s="19" t="e">
        <v>#REF!</v>
      </c>
      <c r="AD131" s="19" t="e">
        <v>#REF!</v>
      </c>
      <c r="AE131" s="19" t="e">
        <v>#REF!</v>
      </c>
      <c r="AF131" s="19" t="e">
        <v>#REF!</v>
      </c>
      <c r="AG131" s="19" t="e">
        <v>#REF!</v>
      </c>
      <c r="AH131" s="19" t="e">
        <v>#REF!</v>
      </c>
      <c r="AI131" s="19" t="e">
        <v>#REF!</v>
      </c>
      <c r="AJ131" s="19" t="e">
        <v>#REF!</v>
      </c>
      <c r="AK131" s="19" t="e">
        <v>#REF!</v>
      </c>
      <c r="AL131" s="19" t="e">
        <v>#REF!</v>
      </c>
      <c r="AM131" s="19" t="e">
        <v>#REF!</v>
      </c>
      <c r="AN131" s="19" t="e">
        <v>#REF!</v>
      </c>
      <c r="AO131" s="19" t="e">
        <v>#REF!</v>
      </c>
      <c r="AP131" s="19" t="e">
        <v>#REF!</v>
      </c>
      <c r="AQ131" s="19" t="e">
        <v>#REF!</v>
      </c>
      <c r="AR131" s="19" t="e">
        <v>#REF!</v>
      </c>
      <c r="AS131" s="19" t="e">
        <v>#REF!</v>
      </c>
      <c r="AT131" s="19" t="e">
        <v>#REF!</v>
      </c>
      <c r="AU131" s="19" t="e">
        <v>#REF!</v>
      </c>
      <c r="AV131" s="19" t="e">
        <v>#REF!</v>
      </c>
      <c r="AW131" s="19" t="e">
        <v>#REF!</v>
      </c>
      <c r="AX131" s="19" t="e">
        <v>#REF!</v>
      </c>
      <c r="AY131" s="19" t="e">
        <v>#REF!</v>
      </c>
      <c r="AZ131" s="19" t="e">
        <v>#REF!</v>
      </c>
      <c r="BA131" s="19" t="e">
        <v>#REF!</v>
      </c>
    </row>
    <row r="132" spans="2:53">
      <c r="B132" t="s">
        <v>39</v>
      </c>
      <c r="C132" s="19" t="e">
        <v>#REF!</v>
      </c>
      <c r="D132" s="19" t="e">
        <v>#REF!</v>
      </c>
      <c r="E132" s="19" t="e">
        <v>#REF!</v>
      </c>
      <c r="F132" s="19" t="e">
        <v>#REF!</v>
      </c>
      <c r="G132" s="19" t="e">
        <v>#REF!</v>
      </c>
      <c r="H132" s="19" t="e">
        <v>#REF!</v>
      </c>
      <c r="I132" s="19" t="e">
        <v>#REF!</v>
      </c>
      <c r="J132" s="19" t="e">
        <v>#REF!</v>
      </c>
      <c r="K132" s="19" t="e">
        <v>#REF!</v>
      </c>
      <c r="L132" s="19" t="e">
        <v>#REF!</v>
      </c>
      <c r="M132" s="19" t="e">
        <v>#REF!</v>
      </c>
      <c r="N132" s="19" t="e">
        <v>#REF!</v>
      </c>
      <c r="O132" s="19" t="e">
        <v>#REF!</v>
      </c>
      <c r="P132" s="19" t="e">
        <v>#REF!</v>
      </c>
      <c r="Q132" s="19" t="e">
        <v>#REF!</v>
      </c>
      <c r="R132" s="19" t="e">
        <v>#REF!</v>
      </c>
      <c r="S132" s="19" t="e">
        <v>#REF!</v>
      </c>
      <c r="T132" s="19" t="e">
        <v>#REF!</v>
      </c>
      <c r="U132" s="19" t="e">
        <v>#REF!</v>
      </c>
      <c r="V132" s="19" t="e">
        <v>#REF!</v>
      </c>
      <c r="W132" s="19" t="e">
        <v>#REF!</v>
      </c>
      <c r="X132" s="19" t="e">
        <v>#REF!</v>
      </c>
      <c r="Y132" s="19" t="e">
        <v>#REF!</v>
      </c>
      <c r="Z132" s="19" t="e">
        <v>#REF!</v>
      </c>
      <c r="AA132" s="19" t="e">
        <v>#REF!</v>
      </c>
      <c r="AB132" s="19" t="e">
        <v>#REF!</v>
      </c>
      <c r="AC132" s="19" t="e">
        <v>#REF!</v>
      </c>
      <c r="AD132" s="19" t="e">
        <v>#REF!</v>
      </c>
      <c r="AE132" s="19" t="e">
        <v>#REF!</v>
      </c>
      <c r="AF132" s="19" t="e">
        <v>#REF!</v>
      </c>
      <c r="AG132" s="19" t="e">
        <v>#REF!</v>
      </c>
      <c r="AH132" s="19" t="e">
        <v>#REF!</v>
      </c>
      <c r="AI132" s="19" t="e">
        <v>#REF!</v>
      </c>
      <c r="AJ132" s="19" t="e">
        <v>#REF!</v>
      </c>
      <c r="AK132" s="19" t="e">
        <v>#REF!</v>
      </c>
      <c r="AL132" s="19" t="e">
        <v>#REF!</v>
      </c>
      <c r="AM132" s="19" t="e">
        <v>#REF!</v>
      </c>
      <c r="AN132" s="19" t="e">
        <v>#REF!</v>
      </c>
      <c r="AO132" s="19" t="e">
        <v>#REF!</v>
      </c>
      <c r="AP132" s="19" t="e">
        <v>#REF!</v>
      </c>
      <c r="AQ132" s="19" t="e">
        <v>#REF!</v>
      </c>
      <c r="AR132" s="19" t="e">
        <v>#REF!</v>
      </c>
      <c r="AS132" s="19" t="e">
        <v>#REF!</v>
      </c>
      <c r="AT132" s="19" t="e">
        <v>#REF!</v>
      </c>
      <c r="AU132" s="19" t="e">
        <v>#REF!</v>
      </c>
      <c r="AV132" s="19" t="e">
        <v>#REF!</v>
      </c>
      <c r="AW132" s="19" t="e">
        <v>#REF!</v>
      </c>
      <c r="AX132" s="19" t="e">
        <v>#REF!</v>
      </c>
      <c r="AY132" s="19" t="e">
        <v>#REF!</v>
      </c>
      <c r="AZ132" s="19" t="e">
        <v>#REF!</v>
      </c>
      <c r="BA132" s="19" t="e">
        <v>#REF!</v>
      </c>
    </row>
    <row r="133" spans="2:53">
      <c r="B133" t="s">
        <v>40</v>
      </c>
      <c r="C133" s="19" t="e">
        <v>#REF!</v>
      </c>
      <c r="D133" s="19" t="e">
        <v>#REF!</v>
      </c>
      <c r="E133" s="19" t="e">
        <v>#REF!</v>
      </c>
      <c r="F133" s="19" t="e">
        <v>#REF!</v>
      </c>
      <c r="G133" s="19" t="e">
        <v>#REF!</v>
      </c>
      <c r="H133" s="19" t="e">
        <v>#REF!</v>
      </c>
      <c r="I133" s="19" t="e">
        <v>#REF!</v>
      </c>
      <c r="J133" s="19" t="e">
        <v>#REF!</v>
      </c>
      <c r="K133" s="19" t="e">
        <v>#REF!</v>
      </c>
      <c r="L133" s="19" t="e">
        <v>#REF!</v>
      </c>
      <c r="M133" s="19" t="e">
        <v>#REF!</v>
      </c>
      <c r="N133" s="19" t="e">
        <v>#REF!</v>
      </c>
      <c r="O133" s="19" t="e">
        <v>#REF!</v>
      </c>
      <c r="P133" s="19" t="e">
        <v>#REF!</v>
      </c>
      <c r="Q133" s="19" t="e">
        <v>#REF!</v>
      </c>
      <c r="R133" s="19" t="e">
        <v>#REF!</v>
      </c>
      <c r="S133" s="19" t="e">
        <v>#REF!</v>
      </c>
      <c r="T133" s="19" t="e">
        <v>#REF!</v>
      </c>
      <c r="U133" s="19" t="e">
        <v>#REF!</v>
      </c>
      <c r="V133" s="19" t="e">
        <v>#REF!</v>
      </c>
      <c r="W133" s="19" t="e">
        <v>#REF!</v>
      </c>
      <c r="X133" s="19" t="e">
        <v>#REF!</v>
      </c>
      <c r="Y133" s="19" t="e">
        <v>#REF!</v>
      </c>
      <c r="Z133" s="19" t="e">
        <v>#REF!</v>
      </c>
      <c r="AA133" s="19" t="e">
        <v>#REF!</v>
      </c>
      <c r="AB133" s="19" t="e">
        <v>#REF!</v>
      </c>
      <c r="AC133" s="19" t="e">
        <v>#REF!</v>
      </c>
      <c r="AD133" s="19" t="e">
        <v>#REF!</v>
      </c>
      <c r="AE133" s="19" t="e">
        <v>#REF!</v>
      </c>
      <c r="AF133" s="19" t="e">
        <v>#REF!</v>
      </c>
      <c r="AG133" s="19" t="e">
        <v>#REF!</v>
      </c>
      <c r="AH133" s="19" t="e">
        <v>#REF!</v>
      </c>
      <c r="AI133" s="19" t="e">
        <v>#REF!</v>
      </c>
      <c r="AJ133" s="19" t="e">
        <v>#REF!</v>
      </c>
      <c r="AK133" s="19" t="e">
        <v>#REF!</v>
      </c>
      <c r="AL133" s="19" t="e">
        <v>#REF!</v>
      </c>
      <c r="AM133" s="19" t="e">
        <v>#REF!</v>
      </c>
      <c r="AN133" s="19" t="e">
        <v>#REF!</v>
      </c>
      <c r="AO133" s="19" t="e">
        <v>#REF!</v>
      </c>
      <c r="AP133" s="19" t="e">
        <v>#REF!</v>
      </c>
      <c r="AQ133" s="19" t="e">
        <v>#REF!</v>
      </c>
      <c r="AR133" s="19" t="e">
        <v>#REF!</v>
      </c>
      <c r="AS133" s="19" t="e">
        <v>#REF!</v>
      </c>
      <c r="AT133" s="19" t="e">
        <v>#REF!</v>
      </c>
      <c r="AU133" s="19" t="e">
        <v>#REF!</v>
      </c>
      <c r="AV133" s="19" t="e">
        <v>#REF!</v>
      </c>
      <c r="AW133" s="19" t="e">
        <v>#REF!</v>
      </c>
      <c r="AX133" s="19" t="e">
        <v>#REF!</v>
      </c>
      <c r="AY133" s="19" t="e">
        <v>#REF!</v>
      </c>
      <c r="AZ133" s="19" t="e">
        <v>#REF!</v>
      </c>
      <c r="BA133" s="19" t="e">
        <v>#REF!</v>
      </c>
    </row>
    <row r="134" spans="2:53">
      <c r="B134" t="s">
        <v>41</v>
      </c>
      <c r="C134" s="19" t="e">
        <v>#REF!</v>
      </c>
      <c r="D134" s="19" t="e">
        <v>#REF!</v>
      </c>
      <c r="E134" s="19" t="e">
        <v>#REF!</v>
      </c>
      <c r="F134" s="19" t="e">
        <v>#REF!</v>
      </c>
      <c r="G134" s="19" t="e">
        <v>#REF!</v>
      </c>
      <c r="H134" s="19" t="e">
        <v>#REF!</v>
      </c>
      <c r="I134" s="19" t="e">
        <v>#REF!</v>
      </c>
      <c r="J134" s="19" t="e">
        <v>#REF!</v>
      </c>
      <c r="K134" s="19" t="e">
        <v>#REF!</v>
      </c>
      <c r="L134" s="19" t="e">
        <v>#REF!</v>
      </c>
      <c r="M134" s="19" t="e">
        <v>#REF!</v>
      </c>
      <c r="N134" s="19" t="e">
        <v>#REF!</v>
      </c>
      <c r="O134" s="19" t="e">
        <v>#REF!</v>
      </c>
      <c r="P134" s="19" t="e">
        <v>#REF!</v>
      </c>
      <c r="Q134" s="19" t="e">
        <v>#REF!</v>
      </c>
      <c r="R134" s="19" t="e">
        <v>#REF!</v>
      </c>
      <c r="S134" s="19" t="e">
        <v>#REF!</v>
      </c>
      <c r="T134" s="19" t="e">
        <v>#REF!</v>
      </c>
      <c r="U134" s="19" t="e">
        <v>#REF!</v>
      </c>
      <c r="V134" s="19" t="e">
        <v>#REF!</v>
      </c>
      <c r="W134" s="19" t="e">
        <v>#REF!</v>
      </c>
      <c r="X134" s="19" t="e">
        <v>#REF!</v>
      </c>
      <c r="Y134" s="19" t="e">
        <v>#REF!</v>
      </c>
      <c r="Z134" s="19" t="e">
        <v>#REF!</v>
      </c>
      <c r="AA134" s="19" t="e">
        <v>#REF!</v>
      </c>
      <c r="AB134" s="19" t="e">
        <v>#REF!</v>
      </c>
      <c r="AC134" s="19" t="e">
        <v>#REF!</v>
      </c>
      <c r="AD134" s="19" t="e">
        <v>#REF!</v>
      </c>
      <c r="AE134" s="19" t="e">
        <v>#REF!</v>
      </c>
      <c r="AF134" s="19" t="e">
        <v>#REF!</v>
      </c>
      <c r="AG134" s="19" t="e">
        <v>#REF!</v>
      </c>
      <c r="AH134" s="19" t="e">
        <v>#REF!</v>
      </c>
      <c r="AI134" s="19" t="e">
        <v>#REF!</v>
      </c>
      <c r="AJ134" s="19" t="e">
        <v>#REF!</v>
      </c>
      <c r="AK134" s="19" t="e">
        <v>#REF!</v>
      </c>
      <c r="AL134" s="19" t="e">
        <v>#REF!</v>
      </c>
      <c r="AM134" s="19" t="e">
        <v>#REF!</v>
      </c>
      <c r="AN134" s="19" t="e">
        <v>#REF!</v>
      </c>
      <c r="AO134" s="19" t="e">
        <v>#REF!</v>
      </c>
      <c r="AP134" s="19" t="e">
        <v>#REF!</v>
      </c>
      <c r="AQ134" s="19" t="e">
        <v>#REF!</v>
      </c>
      <c r="AR134" s="19" t="e">
        <v>#REF!</v>
      </c>
      <c r="AS134" s="19" t="e">
        <v>#REF!</v>
      </c>
      <c r="AT134" s="19" t="e">
        <v>#REF!</v>
      </c>
      <c r="AU134" s="19" t="e">
        <v>#REF!</v>
      </c>
      <c r="AV134" s="19" t="e">
        <v>#REF!</v>
      </c>
      <c r="AW134" s="19" t="e">
        <v>#REF!</v>
      </c>
      <c r="AX134" s="19" t="e">
        <v>#REF!</v>
      </c>
      <c r="AY134" s="19" t="e">
        <v>#REF!</v>
      </c>
      <c r="AZ134" s="19" t="e">
        <v>#REF!</v>
      </c>
      <c r="BA134" s="19" t="e">
        <v>#REF!</v>
      </c>
    </row>
    <row r="135" spans="2:53">
      <c r="B135" t="s">
        <v>42</v>
      </c>
      <c r="C135" s="19" t="e">
        <v>#REF!</v>
      </c>
      <c r="D135" s="19" t="e">
        <v>#REF!</v>
      </c>
      <c r="E135" s="19" t="e">
        <v>#REF!</v>
      </c>
      <c r="F135" s="19" t="e">
        <v>#REF!</v>
      </c>
      <c r="G135" s="19" t="e">
        <v>#REF!</v>
      </c>
      <c r="H135" s="19" t="e">
        <v>#REF!</v>
      </c>
      <c r="I135" s="19" t="e">
        <v>#REF!</v>
      </c>
      <c r="J135" s="19" t="e">
        <v>#REF!</v>
      </c>
      <c r="K135" s="19" t="e">
        <v>#REF!</v>
      </c>
      <c r="L135" s="19" t="e">
        <v>#REF!</v>
      </c>
      <c r="M135" s="19" t="e">
        <v>#REF!</v>
      </c>
      <c r="N135" s="19" t="e">
        <v>#REF!</v>
      </c>
      <c r="O135" s="19" t="e">
        <v>#REF!</v>
      </c>
      <c r="P135" s="19" t="e">
        <v>#REF!</v>
      </c>
      <c r="Q135" s="19" t="e">
        <v>#REF!</v>
      </c>
      <c r="R135" s="19" t="e">
        <v>#REF!</v>
      </c>
      <c r="S135" s="19" t="e">
        <v>#REF!</v>
      </c>
      <c r="T135" s="19" t="e">
        <v>#REF!</v>
      </c>
      <c r="U135" s="19" t="e">
        <v>#REF!</v>
      </c>
      <c r="V135" s="19" t="e">
        <v>#REF!</v>
      </c>
      <c r="W135" s="19" t="e">
        <v>#REF!</v>
      </c>
      <c r="X135" s="19" t="e">
        <v>#REF!</v>
      </c>
      <c r="Y135" s="19" t="e">
        <v>#REF!</v>
      </c>
      <c r="Z135" s="19" t="e">
        <v>#REF!</v>
      </c>
      <c r="AA135" s="19" t="e">
        <v>#REF!</v>
      </c>
      <c r="AB135" s="19" t="e">
        <v>#REF!</v>
      </c>
      <c r="AC135" s="19" t="e">
        <v>#REF!</v>
      </c>
      <c r="AD135" s="19" t="e">
        <v>#REF!</v>
      </c>
      <c r="AE135" s="19" t="e">
        <v>#REF!</v>
      </c>
      <c r="AF135" s="19" t="e">
        <v>#REF!</v>
      </c>
      <c r="AG135" s="19" t="e">
        <v>#REF!</v>
      </c>
      <c r="AH135" s="19" t="e">
        <v>#REF!</v>
      </c>
      <c r="AI135" s="19" t="e">
        <v>#REF!</v>
      </c>
      <c r="AJ135" s="19" t="e">
        <v>#REF!</v>
      </c>
      <c r="AK135" s="19" t="e">
        <v>#REF!</v>
      </c>
      <c r="AL135" s="19" t="e">
        <v>#REF!</v>
      </c>
      <c r="AM135" s="19" t="e">
        <v>#REF!</v>
      </c>
      <c r="AN135" s="19" t="e">
        <v>#REF!</v>
      </c>
      <c r="AO135" s="19" t="e">
        <v>#REF!</v>
      </c>
      <c r="AP135" s="19" t="e">
        <v>#REF!</v>
      </c>
      <c r="AQ135" s="19" t="e">
        <v>#REF!</v>
      </c>
      <c r="AR135" s="19" t="e">
        <v>#REF!</v>
      </c>
      <c r="AS135" s="19" t="e">
        <v>#REF!</v>
      </c>
      <c r="AT135" s="19" t="e">
        <v>#REF!</v>
      </c>
      <c r="AU135" s="19" t="e">
        <v>#REF!</v>
      </c>
      <c r="AV135" s="19" t="e">
        <v>#REF!</v>
      </c>
      <c r="AW135" s="19" t="e">
        <v>#REF!</v>
      </c>
      <c r="AX135" s="19" t="e">
        <v>#REF!</v>
      </c>
      <c r="AY135" s="19" t="e">
        <v>#REF!</v>
      </c>
      <c r="AZ135" s="19" t="e">
        <v>#REF!</v>
      </c>
      <c r="BA135" s="19" t="e">
        <v>#REF!</v>
      </c>
    </row>
    <row r="136" spans="2:53">
      <c r="B136" t="s">
        <v>43</v>
      </c>
      <c r="C136" s="19" t="e">
        <v>#REF!</v>
      </c>
      <c r="D136" s="19" t="e">
        <v>#REF!</v>
      </c>
      <c r="E136" s="19" t="e">
        <v>#REF!</v>
      </c>
      <c r="F136" s="19" t="e">
        <v>#REF!</v>
      </c>
      <c r="G136" s="19" t="e">
        <v>#REF!</v>
      </c>
      <c r="H136" s="19" t="e">
        <v>#REF!</v>
      </c>
      <c r="I136" s="19" t="e">
        <v>#REF!</v>
      </c>
      <c r="J136" s="19" t="e">
        <v>#REF!</v>
      </c>
      <c r="K136" s="19" t="e">
        <v>#REF!</v>
      </c>
      <c r="L136" s="19" t="e">
        <v>#REF!</v>
      </c>
      <c r="M136" s="19" t="e">
        <v>#REF!</v>
      </c>
      <c r="N136" s="19" t="e">
        <v>#REF!</v>
      </c>
      <c r="O136" s="19" t="e">
        <v>#REF!</v>
      </c>
      <c r="P136" s="19" t="e">
        <v>#REF!</v>
      </c>
      <c r="Q136" s="19" t="e">
        <v>#REF!</v>
      </c>
      <c r="R136" s="19" t="e">
        <v>#REF!</v>
      </c>
      <c r="S136" s="19" t="e">
        <v>#REF!</v>
      </c>
      <c r="T136" s="19" t="e">
        <v>#REF!</v>
      </c>
      <c r="U136" s="19" t="e">
        <v>#REF!</v>
      </c>
      <c r="V136" s="19" t="e">
        <v>#REF!</v>
      </c>
      <c r="W136" s="19" t="e">
        <v>#REF!</v>
      </c>
      <c r="X136" s="19" t="e">
        <v>#REF!</v>
      </c>
      <c r="Y136" s="19" t="e">
        <v>#REF!</v>
      </c>
      <c r="Z136" s="19" t="e">
        <v>#REF!</v>
      </c>
      <c r="AA136" s="19" t="e">
        <v>#REF!</v>
      </c>
      <c r="AB136" s="19" t="e">
        <v>#REF!</v>
      </c>
      <c r="AC136" s="19" t="e">
        <v>#REF!</v>
      </c>
      <c r="AD136" s="19" t="e">
        <v>#REF!</v>
      </c>
      <c r="AE136" s="19" t="e">
        <v>#REF!</v>
      </c>
      <c r="AF136" s="19" t="e">
        <v>#REF!</v>
      </c>
      <c r="AG136" s="19" t="e">
        <v>#REF!</v>
      </c>
      <c r="AH136" s="19" t="e">
        <v>#REF!</v>
      </c>
      <c r="AI136" s="19" t="e">
        <v>#REF!</v>
      </c>
      <c r="AJ136" s="19" t="e">
        <v>#REF!</v>
      </c>
      <c r="AK136" s="19" t="e">
        <v>#REF!</v>
      </c>
      <c r="AL136" s="19" t="e">
        <v>#REF!</v>
      </c>
      <c r="AM136" s="19" t="e">
        <v>#REF!</v>
      </c>
      <c r="AN136" s="19" t="e">
        <v>#REF!</v>
      </c>
      <c r="AO136" s="19" t="e">
        <v>#REF!</v>
      </c>
      <c r="AP136" s="19" t="e">
        <v>#REF!</v>
      </c>
      <c r="AQ136" s="19" t="e">
        <v>#REF!</v>
      </c>
      <c r="AR136" s="19" t="e">
        <v>#REF!</v>
      </c>
      <c r="AS136" s="19" t="e">
        <v>#REF!</v>
      </c>
      <c r="AT136" s="19" t="e">
        <v>#REF!</v>
      </c>
      <c r="AU136" s="19" t="e">
        <v>#REF!</v>
      </c>
      <c r="AV136" s="19" t="e">
        <v>#REF!</v>
      </c>
      <c r="AW136" s="19" t="e">
        <v>#REF!</v>
      </c>
      <c r="AX136" s="19" t="e">
        <v>#REF!</v>
      </c>
      <c r="AY136" s="19" t="e">
        <v>#REF!</v>
      </c>
      <c r="AZ136" s="19" t="e">
        <v>#REF!</v>
      </c>
      <c r="BA136" s="19" t="e">
        <v>#REF!</v>
      </c>
    </row>
    <row r="137" spans="2:53">
      <c r="B137" t="s">
        <v>44</v>
      </c>
      <c r="C137" s="19" t="e">
        <v>#REF!</v>
      </c>
      <c r="D137" s="19" t="e">
        <v>#REF!</v>
      </c>
      <c r="E137" s="19" t="e">
        <v>#REF!</v>
      </c>
      <c r="F137" s="19" t="e">
        <v>#REF!</v>
      </c>
      <c r="G137" s="19" t="e">
        <v>#REF!</v>
      </c>
      <c r="H137" s="19" t="e">
        <v>#REF!</v>
      </c>
      <c r="I137" s="19" t="e">
        <v>#REF!</v>
      </c>
      <c r="J137" s="19" t="e">
        <v>#REF!</v>
      </c>
      <c r="K137" s="19" t="e">
        <v>#REF!</v>
      </c>
      <c r="L137" s="19" t="e">
        <v>#REF!</v>
      </c>
      <c r="M137" s="19" t="e">
        <v>#REF!</v>
      </c>
      <c r="N137" s="19" t="e">
        <v>#REF!</v>
      </c>
      <c r="O137" s="19" t="e">
        <v>#REF!</v>
      </c>
      <c r="P137" s="19" t="e">
        <v>#REF!</v>
      </c>
      <c r="Q137" s="19" t="e">
        <v>#REF!</v>
      </c>
      <c r="R137" s="19" t="e">
        <v>#REF!</v>
      </c>
      <c r="S137" s="19" t="e">
        <v>#REF!</v>
      </c>
      <c r="T137" s="19" t="e">
        <v>#REF!</v>
      </c>
      <c r="U137" s="19" t="e">
        <v>#REF!</v>
      </c>
      <c r="V137" s="19" t="e">
        <v>#REF!</v>
      </c>
      <c r="W137" s="19" t="e">
        <v>#REF!</v>
      </c>
      <c r="X137" s="19" t="e">
        <v>#REF!</v>
      </c>
      <c r="Y137" s="19" t="e">
        <v>#REF!</v>
      </c>
      <c r="Z137" s="19" t="e">
        <v>#REF!</v>
      </c>
      <c r="AA137" s="19" t="e">
        <v>#REF!</v>
      </c>
      <c r="AB137" s="19" t="e">
        <v>#REF!</v>
      </c>
      <c r="AC137" s="19" t="e">
        <v>#REF!</v>
      </c>
      <c r="AD137" s="19" t="e">
        <v>#REF!</v>
      </c>
      <c r="AE137" s="19" t="e">
        <v>#REF!</v>
      </c>
      <c r="AF137" s="19" t="e">
        <v>#REF!</v>
      </c>
      <c r="AG137" s="19" t="e">
        <v>#REF!</v>
      </c>
      <c r="AH137" s="19" t="e">
        <v>#REF!</v>
      </c>
      <c r="AI137" s="19" t="e">
        <v>#REF!</v>
      </c>
      <c r="AJ137" s="19" t="e">
        <v>#REF!</v>
      </c>
      <c r="AK137" s="19" t="e">
        <v>#REF!</v>
      </c>
      <c r="AL137" s="19" t="e">
        <v>#REF!</v>
      </c>
      <c r="AM137" s="19" t="e">
        <v>#REF!</v>
      </c>
      <c r="AN137" s="19" t="e">
        <v>#REF!</v>
      </c>
      <c r="AO137" s="19" t="e">
        <v>#REF!</v>
      </c>
      <c r="AP137" s="19" t="e">
        <v>#REF!</v>
      </c>
      <c r="AQ137" s="19" t="e">
        <v>#REF!</v>
      </c>
      <c r="AR137" s="19" t="e">
        <v>#REF!</v>
      </c>
      <c r="AS137" s="19" t="e">
        <v>#REF!</v>
      </c>
      <c r="AT137" s="19" t="e">
        <v>#REF!</v>
      </c>
      <c r="AU137" s="19" t="e">
        <v>#REF!</v>
      </c>
      <c r="AV137" s="19" t="e">
        <v>#REF!</v>
      </c>
      <c r="AW137" s="19" t="e">
        <v>#REF!</v>
      </c>
      <c r="AX137" s="19" t="e">
        <v>#REF!</v>
      </c>
      <c r="AY137" s="19" t="e">
        <v>#REF!</v>
      </c>
      <c r="AZ137" s="19" t="e">
        <v>#REF!</v>
      </c>
      <c r="BA137" s="19" t="e">
        <v>#REF!</v>
      </c>
    </row>
    <row r="138" spans="2:53">
      <c r="B138" t="s">
        <v>45</v>
      </c>
      <c r="C138" s="19" t="e">
        <v>#REF!</v>
      </c>
      <c r="D138" s="19" t="e">
        <v>#REF!</v>
      </c>
      <c r="E138" s="19" t="e">
        <v>#REF!</v>
      </c>
      <c r="F138" s="19" t="e">
        <v>#REF!</v>
      </c>
      <c r="G138" s="19" t="e">
        <v>#REF!</v>
      </c>
      <c r="H138" s="19" t="e">
        <v>#REF!</v>
      </c>
      <c r="I138" s="19" t="e">
        <v>#REF!</v>
      </c>
      <c r="J138" s="19" t="e">
        <v>#REF!</v>
      </c>
      <c r="K138" s="19" t="e">
        <v>#REF!</v>
      </c>
      <c r="L138" s="19" t="e">
        <v>#REF!</v>
      </c>
      <c r="M138" s="19" t="e">
        <v>#REF!</v>
      </c>
      <c r="N138" s="19" t="e">
        <v>#REF!</v>
      </c>
      <c r="O138" s="19" t="e">
        <v>#REF!</v>
      </c>
      <c r="P138" s="19" t="e">
        <v>#REF!</v>
      </c>
      <c r="Q138" s="19" t="e">
        <v>#REF!</v>
      </c>
      <c r="R138" s="19" t="e">
        <v>#REF!</v>
      </c>
      <c r="S138" s="19" t="e">
        <v>#REF!</v>
      </c>
      <c r="T138" s="19" t="e">
        <v>#REF!</v>
      </c>
      <c r="U138" s="19" t="e">
        <v>#REF!</v>
      </c>
      <c r="V138" s="19" t="e">
        <v>#REF!</v>
      </c>
      <c r="W138" s="19" t="e">
        <v>#REF!</v>
      </c>
      <c r="X138" s="19" t="e">
        <v>#REF!</v>
      </c>
      <c r="Y138" s="19" t="e">
        <v>#REF!</v>
      </c>
      <c r="Z138" s="19" t="e">
        <v>#REF!</v>
      </c>
      <c r="AA138" s="19" t="e">
        <v>#REF!</v>
      </c>
      <c r="AB138" s="19" t="e">
        <v>#REF!</v>
      </c>
      <c r="AC138" s="19" t="e">
        <v>#REF!</v>
      </c>
      <c r="AD138" s="19" t="e">
        <v>#REF!</v>
      </c>
      <c r="AE138" s="19" t="e">
        <v>#REF!</v>
      </c>
      <c r="AF138" s="19" t="e">
        <v>#REF!</v>
      </c>
      <c r="AG138" s="19" t="e">
        <v>#REF!</v>
      </c>
      <c r="AH138" s="19" t="e">
        <v>#REF!</v>
      </c>
      <c r="AI138" s="19" t="e">
        <v>#REF!</v>
      </c>
      <c r="AJ138" s="19" t="e">
        <v>#REF!</v>
      </c>
      <c r="AK138" s="19" t="e">
        <v>#REF!</v>
      </c>
      <c r="AL138" s="19" t="e">
        <v>#REF!</v>
      </c>
      <c r="AM138" s="19" t="e">
        <v>#REF!</v>
      </c>
      <c r="AN138" s="19" t="e">
        <v>#REF!</v>
      </c>
      <c r="AO138" s="19" t="e">
        <v>#REF!</v>
      </c>
      <c r="AP138" s="19" t="e">
        <v>#REF!</v>
      </c>
      <c r="AQ138" s="19" t="e">
        <v>#REF!</v>
      </c>
      <c r="AR138" s="19" t="e">
        <v>#REF!</v>
      </c>
      <c r="AS138" s="19" t="e">
        <v>#REF!</v>
      </c>
      <c r="AT138" s="19" t="e">
        <v>#REF!</v>
      </c>
      <c r="AU138" s="19" t="e">
        <v>#REF!</v>
      </c>
      <c r="AV138" s="19" t="e">
        <v>#REF!</v>
      </c>
      <c r="AW138" s="19" t="e">
        <v>#REF!</v>
      </c>
      <c r="AX138" s="19" t="e">
        <v>#REF!</v>
      </c>
      <c r="AY138" s="19" t="e">
        <v>#REF!</v>
      </c>
      <c r="AZ138" s="19" t="e">
        <v>#REF!</v>
      </c>
      <c r="BA138" s="19" t="e">
        <v>#REF!</v>
      </c>
    </row>
    <row r="139" spans="2:53">
      <c r="B139" t="s">
        <v>46</v>
      </c>
      <c r="C139" s="19" t="e">
        <v>#REF!</v>
      </c>
      <c r="D139" s="19" t="e">
        <v>#REF!</v>
      </c>
      <c r="E139" s="19" t="e">
        <v>#REF!</v>
      </c>
      <c r="F139" s="19" t="e">
        <v>#REF!</v>
      </c>
      <c r="G139" s="19" t="e">
        <v>#REF!</v>
      </c>
      <c r="H139" s="19" t="e">
        <v>#REF!</v>
      </c>
      <c r="I139" s="19" t="e">
        <v>#REF!</v>
      </c>
      <c r="J139" s="19" t="e">
        <v>#REF!</v>
      </c>
      <c r="K139" s="19" t="e">
        <v>#REF!</v>
      </c>
      <c r="L139" s="19" t="e">
        <v>#REF!</v>
      </c>
      <c r="M139" s="19" t="e">
        <v>#REF!</v>
      </c>
      <c r="N139" s="19" t="e">
        <v>#REF!</v>
      </c>
      <c r="O139" s="19" t="e">
        <v>#REF!</v>
      </c>
      <c r="P139" s="19" t="e">
        <v>#REF!</v>
      </c>
      <c r="Q139" s="19" t="e">
        <v>#REF!</v>
      </c>
      <c r="R139" s="19" t="e">
        <v>#REF!</v>
      </c>
      <c r="S139" s="19" t="e">
        <v>#REF!</v>
      </c>
      <c r="T139" s="19" t="e">
        <v>#REF!</v>
      </c>
      <c r="U139" s="19" t="e">
        <v>#REF!</v>
      </c>
      <c r="V139" s="19" t="e">
        <v>#REF!</v>
      </c>
      <c r="W139" s="19" t="e">
        <v>#REF!</v>
      </c>
      <c r="X139" s="19" t="e">
        <v>#REF!</v>
      </c>
      <c r="Y139" s="19" t="e">
        <v>#REF!</v>
      </c>
      <c r="Z139" s="19" t="e">
        <v>#REF!</v>
      </c>
      <c r="AA139" s="19" t="e">
        <v>#REF!</v>
      </c>
      <c r="AB139" s="19" t="e">
        <v>#REF!</v>
      </c>
      <c r="AC139" s="19" t="e">
        <v>#REF!</v>
      </c>
      <c r="AD139" s="19" t="e">
        <v>#REF!</v>
      </c>
      <c r="AE139" s="19" t="e">
        <v>#REF!</v>
      </c>
      <c r="AF139" s="19" t="e">
        <v>#REF!</v>
      </c>
      <c r="AG139" s="19" t="e">
        <v>#REF!</v>
      </c>
      <c r="AH139" s="19" t="e">
        <v>#REF!</v>
      </c>
      <c r="AI139" s="19" t="e">
        <v>#REF!</v>
      </c>
      <c r="AJ139" s="19" t="e">
        <v>#REF!</v>
      </c>
      <c r="AK139" s="19" t="e">
        <v>#REF!</v>
      </c>
      <c r="AL139" s="19" t="e">
        <v>#REF!</v>
      </c>
      <c r="AM139" s="19" t="e">
        <v>#REF!</v>
      </c>
      <c r="AN139" s="19" t="e">
        <v>#REF!</v>
      </c>
      <c r="AO139" s="19" t="e">
        <v>#REF!</v>
      </c>
      <c r="AP139" s="19" t="e">
        <v>#REF!</v>
      </c>
      <c r="AQ139" s="19" t="e">
        <v>#REF!</v>
      </c>
      <c r="AR139" s="19" t="e">
        <v>#REF!</v>
      </c>
      <c r="AS139" s="19" t="e">
        <v>#REF!</v>
      </c>
      <c r="AT139" s="19" t="e">
        <v>#REF!</v>
      </c>
      <c r="AU139" s="19" t="e">
        <v>#REF!</v>
      </c>
      <c r="AV139" s="19" t="e">
        <v>#REF!</v>
      </c>
      <c r="AW139" s="19" t="e">
        <v>#REF!</v>
      </c>
      <c r="AX139" s="19" t="e">
        <v>#REF!</v>
      </c>
      <c r="AY139" s="19" t="e">
        <v>#REF!</v>
      </c>
      <c r="AZ139" s="19" t="e">
        <v>#REF!</v>
      </c>
      <c r="BA139" s="19" t="e">
        <v>#REF!</v>
      </c>
    </row>
    <row r="140" spans="2:53">
      <c r="B140" t="s">
        <v>47</v>
      </c>
      <c r="C140" s="19" t="e">
        <v>#REF!</v>
      </c>
      <c r="D140" s="19" t="e">
        <v>#REF!</v>
      </c>
      <c r="E140" s="19" t="e">
        <v>#REF!</v>
      </c>
      <c r="F140" s="19" t="e">
        <v>#REF!</v>
      </c>
      <c r="G140" s="19" t="e">
        <v>#REF!</v>
      </c>
      <c r="H140" s="19" t="e">
        <v>#REF!</v>
      </c>
      <c r="I140" s="19" t="e">
        <v>#REF!</v>
      </c>
      <c r="J140" s="19" t="e">
        <v>#REF!</v>
      </c>
      <c r="K140" s="19" t="e">
        <v>#REF!</v>
      </c>
      <c r="L140" s="19" t="e">
        <v>#REF!</v>
      </c>
      <c r="M140" s="19" t="e">
        <v>#REF!</v>
      </c>
      <c r="N140" s="19" t="e">
        <v>#REF!</v>
      </c>
      <c r="O140" s="19" t="e">
        <v>#REF!</v>
      </c>
      <c r="P140" s="19" t="e">
        <v>#REF!</v>
      </c>
      <c r="Q140" s="19" t="e">
        <v>#REF!</v>
      </c>
      <c r="R140" s="19" t="e">
        <v>#REF!</v>
      </c>
      <c r="S140" s="19" t="e">
        <v>#REF!</v>
      </c>
      <c r="T140" s="19" t="e">
        <v>#REF!</v>
      </c>
      <c r="U140" s="19" t="e">
        <v>#REF!</v>
      </c>
      <c r="V140" s="19" t="e">
        <v>#REF!</v>
      </c>
      <c r="W140" s="19" t="e">
        <v>#REF!</v>
      </c>
      <c r="X140" s="19" t="e">
        <v>#REF!</v>
      </c>
      <c r="Y140" s="19" t="e">
        <v>#REF!</v>
      </c>
      <c r="Z140" s="19" t="e">
        <v>#REF!</v>
      </c>
      <c r="AA140" s="19" t="e">
        <v>#REF!</v>
      </c>
      <c r="AB140" s="19" t="e">
        <v>#REF!</v>
      </c>
      <c r="AC140" s="19" t="e">
        <v>#REF!</v>
      </c>
      <c r="AD140" s="19" t="e">
        <v>#REF!</v>
      </c>
      <c r="AE140" s="19" t="e">
        <v>#REF!</v>
      </c>
      <c r="AF140" s="19" t="e">
        <v>#REF!</v>
      </c>
      <c r="AG140" s="19" t="e">
        <v>#REF!</v>
      </c>
      <c r="AH140" s="19" t="e">
        <v>#REF!</v>
      </c>
      <c r="AI140" s="19" t="e">
        <v>#REF!</v>
      </c>
      <c r="AJ140" s="19" t="e">
        <v>#REF!</v>
      </c>
      <c r="AK140" s="19" t="e">
        <v>#REF!</v>
      </c>
      <c r="AL140" s="19" t="e">
        <v>#REF!</v>
      </c>
      <c r="AM140" s="19" t="e">
        <v>#REF!</v>
      </c>
      <c r="AN140" s="19" t="e">
        <v>#REF!</v>
      </c>
      <c r="AO140" s="19" t="e">
        <v>#REF!</v>
      </c>
      <c r="AP140" s="19" t="e">
        <v>#REF!</v>
      </c>
      <c r="AQ140" s="19" t="e">
        <v>#REF!</v>
      </c>
      <c r="AR140" s="19" t="e">
        <v>#REF!</v>
      </c>
      <c r="AS140" s="19" t="e">
        <v>#REF!</v>
      </c>
      <c r="AT140" s="19" t="e">
        <v>#REF!</v>
      </c>
      <c r="AU140" s="19" t="e">
        <v>#REF!</v>
      </c>
      <c r="AV140" s="19" t="e">
        <v>#REF!</v>
      </c>
      <c r="AW140" s="19" t="e">
        <v>#REF!</v>
      </c>
      <c r="AX140" s="19" t="e">
        <v>#REF!</v>
      </c>
      <c r="AY140" s="19" t="e">
        <v>#REF!</v>
      </c>
      <c r="AZ140" s="19" t="e">
        <v>#REF!</v>
      </c>
      <c r="BA140" s="19" t="e">
        <v>#REF!</v>
      </c>
    </row>
    <row r="141" spans="2:53">
      <c r="B141" t="s">
        <v>48</v>
      </c>
      <c r="C141" s="19" t="e">
        <v>#REF!</v>
      </c>
      <c r="D141" s="19" t="e">
        <v>#REF!</v>
      </c>
      <c r="E141" s="19" t="e">
        <v>#REF!</v>
      </c>
      <c r="F141" s="19" t="e">
        <v>#REF!</v>
      </c>
      <c r="G141" s="19" t="e">
        <v>#REF!</v>
      </c>
      <c r="H141" s="19" t="e">
        <v>#REF!</v>
      </c>
      <c r="I141" s="19" t="e">
        <v>#REF!</v>
      </c>
      <c r="J141" s="19" t="e">
        <v>#REF!</v>
      </c>
      <c r="K141" s="19" t="e">
        <v>#REF!</v>
      </c>
      <c r="L141" s="19" t="e">
        <v>#REF!</v>
      </c>
      <c r="M141" s="19" t="e">
        <v>#REF!</v>
      </c>
      <c r="N141" s="19" t="e">
        <v>#REF!</v>
      </c>
      <c r="O141" s="19" t="e">
        <v>#REF!</v>
      </c>
      <c r="P141" s="19" t="e">
        <v>#REF!</v>
      </c>
      <c r="Q141" s="19" t="e">
        <v>#REF!</v>
      </c>
      <c r="R141" s="19" t="e">
        <v>#REF!</v>
      </c>
      <c r="S141" s="19" t="e">
        <v>#REF!</v>
      </c>
      <c r="T141" s="19" t="e">
        <v>#REF!</v>
      </c>
      <c r="U141" s="19" t="e">
        <v>#REF!</v>
      </c>
      <c r="V141" s="19" t="e">
        <v>#REF!</v>
      </c>
      <c r="W141" s="19" t="e">
        <v>#REF!</v>
      </c>
      <c r="X141" s="19" t="e">
        <v>#REF!</v>
      </c>
      <c r="Y141" s="19" t="e">
        <v>#REF!</v>
      </c>
      <c r="Z141" s="19" t="e">
        <v>#REF!</v>
      </c>
      <c r="AA141" s="19" t="e">
        <v>#REF!</v>
      </c>
      <c r="AB141" s="19" t="e">
        <v>#REF!</v>
      </c>
      <c r="AC141" s="19" t="e">
        <v>#REF!</v>
      </c>
      <c r="AD141" s="19" t="e">
        <v>#REF!</v>
      </c>
      <c r="AE141" s="19" t="e">
        <v>#REF!</v>
      </c>
      <c r="AF141" s="19" t="e">
        <v>#REF!</v>
      </c>
      <c r="AG141" s="19" t="e">
        <v>#REF!</v>
      </c>
      <c r="AH141" s="19" t="e">
        <v>#REF!</v>
      </c>
      <c r="AI141" s="19" t="e">
        <v>#REF!</v>
      </c>
      <c r="AJ141" s="19" t="e">
        <v>#REF!</v>
      </c>
      <c r="AK141" s="19" t="e">
        <v>#REF!</v>
      </c>
      <c r="AL141" s="19" t="e">
        <v>#REF!</v>
      </c>
      <c r="AM141" s="19" t="e">
        <v>#REF!</v>
      </c>
      <c r="AN141" s="19" t="e">
        <v>#REF!</v>
      </c>
      <c r="AO141" s="19" t="e">
        <v>#REF!</v>
      </c>
      <c r="AP141" s="19" t="e">
        <v>#REF!</v>
      </c>
      <c r="AQ141" s="19" t="e">
        <v>#REF!</v>
      </c>
      <c r="AR141" s="19" t="e">
        <v>#REF!</v>
      </c>
      <c r="AS141" s="19" t="e">
        <v>#REF!</v>
      </c>
      <c r="AT141" s="19" t="e">
        <v>#REF!</v>
      </c>
      <c r="AU141" s="19" t="e">
        <v>#REF!</v>
      </c>
      <c r="AV141" s="19" t="e">
        <v>#REF!</v>
      </c>
      <c r="AW141" s="19" t="e">
        <v>#REF!</v>
      </c>
      <c r="AX141" s="19" t="e">
        <v>#REF!</v>
      </c>
      <c r="AY141" s="19" t="e">
        <v>#REF!</v>
      </c>
      <c r="AZ141" s="19" t="e">
        <v>#REF!</v>
      </c>
      <c r="BA141" s="19" t="e">
        <v>#REF!</v>
      </c>
    </row>
    <row r="142" spans="2:53">
      <c r="B142" t="s">
        <v>49</v>
      </c>
      <c r="C142" s="19" t="e">
        <v>#REF!</v>
      </c>
      <c r="D142" s="19" t="e">
        <v>#REF!</v>
      </c>
      <c r="E142" s="19" t="e">
        <v>#REF!</v>
      </c>
      <c r="F142" s="19" t="e">
        <v>#REF!</v>
      </c>
      <c r="G142" s="19" t="e">
        <v>#REF!</v>
      </c>
      <c r="H142" s="19" t="e">
        <v>#REF!</v>
      </c>
      <c r="I142" s="19" t="e">
        <v>#REF!</v>
      </c>
      <c r="J142" s="19" t="e">
        <v>#REF!</v>
      </c>
      <c r="K142" s="19" t="e">
        <v>#REF!</v>
      </c>
      <c r="L142" s="19" t="e">
        <v>#REF!</v>
      </c>
      <c r="M142" s="19" t="e">
        <v>#REF!</v>
      </c>
      <c r="N142" s="19" t="e">
        <v>#REF!</v>
      </c>
      <c r="O142" s="19" t="e">
        <v>#REF!</v>
      </c>
      <c r="P142" s="19" t="e">
        <v>#REF!</v>
      </c>
      <c r="Q142" s="19" t="e">
        <v>#REF!</v>
      </c>
      <c r="R142" s="19" t="e">
        <v>#REF!</v>
      </c>
      <c r="S142" s="19" t="e">
        <v>#REF!</v>
      </c>
      <c r="T142" s="19" t="e">
        <v>#REF!</v>
      </c>
      <c r="U142" s="19" t="e">
        <v>#REF!</v>
      </c>
      <c r="V142" s="19" t="e">
        <v>#REF!</v>
      </c>
      <c r="W142" s="19" t="e">
        <v>#REF!</v>
      </c>
      <c r="X142" s="19" t="e">
        <v>#REF!</v>
      </c>
      <c r="Y142" s="19" t="e">
        <v>#REF!</v>
      </c>
      <c r="Z142" s="19" t="e">
        <v>#REF!</v>
      </c>
      <c r="AA142" s="19" t="e">
        <v>#REF!</v>
      </c>
      <c r="AB142" s="19" t="e">
        <v>#REF!</v>
      </c>
      <c r="AC142" s="19" t="e">
        <v>#REF!</v>
      </c>
      <c r="AD142" s="19" t="e">
        <v>#REF!</v>
      </c>
      <c r="AE142" s="19" t="e">
        <v>#REF!</v>
      </c>
      <c r="AF142" s="19" t="e">
        <v>#REF!</v>
      </c>
      <c r="AG142" s="19" t="e">
        <v>#REF!</v>
      </c>
      <c r="AH142" s="19" t="e">
        <v>#REF!</v>
      </c>
      <c r="AI142" s="19" t="e">
        <v>#REF!</v>
      </c>
      <c r="AJ142" s="19" t="e">
        <v>#REF!</v>
      </c>
      <c r="AK142" s="19" t="e">
        <v>#REF!</v>
      </c>
      <c r="AL142" s="19" t="e">
        <v>#REF!</v>
      </c>
      <c r="AM142" s="19" t="e">
        <v>#REF!</v>
      </c>
      <c r="AN142" s="19" t="e">
        <v>#REF!</v>
      </c>
      <c r="AO142" s="19" t="e">
        <v>#REF!</v>
      </c>
      <c r="AP142" s="19" t="e">
        <v>#REF!</v>
      </c>
      <c r="AQ142" s="19" t="e">
        <v>#REF!</v>
      </c>
      <c r="AR142" s="19" t="e">
        <v>#REF!</v>
      </c>
      <c r="AS142" s="19" t="e">
        <v>#REF!</v>
      </c>
      <c r="AT142" s="19" t="e">
        <v>#REF!</v>
      </c>
      <c r="AU142" s="19" t="e">
        <v>#REF!</v>
      </c>
      <c r="AV142" s="19" t="e">
        <v>#REF!</v>
      </c>
      <c r="AW142" s="19" t="e">
        <v>#REF!</v>
      </c>
      <c r="AX142" s="19" t="e">
        <v>#REF!</v>
      </c>
      <c r="AY142" s="19" t="e">
        <v>#REF!</v>
      </c>
      <c r="AZ142" s="19" t="e">
        <v>#REF!</v>
      </c>
      <c r="BA142" s="19" t="e">
        <v>#REF!</v>
      </c>
    </row>
    <row r="143" spans="2:53">
      <c r="B143" t="s">
        <v>50</v>
      </c>
      <c r="C143" s="19" t="e">
        <v>#REF!</v>
      </c>
      <c r="D143" s="19" t="e">
        <v>#REF!</v>
      </c>
      <c r="E143" s="19" t="e">
        <v>#REF!</v>
      </c>
      <c r="F143" s="19" t="e">
        <v>#REF!</v>
      </c>
      <c r="G143" s="19" t="e">
        <v>#REF!</v>
      </c>
      <c r="H143" s="19" t="e">
        <v>#REF!</v>
      </c>
      <c r="I143" s="19" t="e">
        <v>#REF!</v>
      </c>
      <c r="J143" s="19" t="e">
        <v>#REF!</v>
      </c>
      <c r="K143" s="19" t="e">
        <v>#REF!</v>
      </c>
      <c r="L143" s="19" t="e">
        <v>#REF!</v>
      </c>
      <c r="M143" s="19" t="e">
        <v>#REF!</v>
      </c>
      <c r="N143" s="19" t="e">
        <v>#REF!</v>
      </c>
      <c r="O143" s="19" t="e">
        <v>#REF!</v>
      </c>
      <c r="P143" s="19" t="e">
        <v>#REF!</v>
      </c>
      <c r="Q143" s="19" t="e">
        <v>#REF!</v>
      </c>
      <c r="R143" s="19" t="e">
        <v>#REF!</v>
      </c>
      <c r="S143" s="19" t="e">
        <v>#REF!</v>
      </c>
      <c r="T143" s="19" t="e">
        <v>#REF!</v>
      </c>
      <c r="U143" s="19" t="e">
        <v>#REF!</v>
      </c>
      <c r="V143" s="19" t="e">
        <v>#REF!</v>
      </c>
      <c r="W143" s="19" t="e">
        <v>#REF!</v>
      </c>
      <c r="X143" s="19" t="e">
        <v>#REF!</v>
      </c>
      <c r="Y143" s="19" t="e">
        <v>#REF!</v>
      </c>
      <c r="Z143" s="19" t="e">
        <v>#REF!</v>
      </c>
      <c r="AA143" s="19" t="e">
        <v>#REF!</v>
      </c>
      <c r="AB143" s="19" t="e">
        <v>#REF!</v>
      </c>
      <c r="AC143" s="19" t="e">
        <v>#REF!</v>
      </c>
      <c r="AD143" s="19" t="e">
        <v>#REF!</v>
      </c>
      <c r="AE143" s="19" t="e">
        <v>#REF!</v>
      </c>
      <c r="AF143" s="19" t="e">
        <v>#REF!</v>
      </c>
      <c r="AG143" s="19" t="e">
        <v>#REF!</v>
      </c>
      <c r="AH143" s="19" t="e">
        <v>#REF!</v>
      </c>
      <c r="AI143" s="19" t="e">
        <v>#REF!</v>
      </c>
      <c r="AJ143" s="19" t="e">
        <v>#REF!</v>
      </c>
      <c r="AK143" s="19" t="e">
        <v>#REF!</v>
      </c>
      <c r="AL143" s="19" t="e">
        <v>#REF!</v>
      </c>
      <c r="AM143" s="19" t="e">
        <v>#REF!</v>
      </c>
      <c r="AN143" s="19" t="e">
        <v>#REF!</v>
      </c>
      <c r="AO143" s="19" t="e">
        <v>#REF!</v>
      </c>
      <c r="AP143" s="19" t="e">
        <v>#REF!</v>
      </c>
      <c r="AQ143" s="19" t="e">
        <v>#REF!</v>
      </c>
      <c r="AR143" s="19" t="e">
        <v>#REF!</v>
      </c>
      <c r="AS143" s="19" t="e">
        <v>#REF!</v>
      </c>
      <c r="AT143" s="19" t="e">
        <v>#REF!</v>
      </c>
      <c r="AU143" s="19" t="e">
        <v>#REF!</v>
      </c>
      <c r="AV143" s="19" t="e">
        <v>#REF!</v>
      </c>
      <c r="AW143" s="19" t="e">
        <v>#REF!</v>
      </c>
      <c r="AX143" s="19" t="e">
        <v>#REF!</v>
      </c>
      <c r="AY143" s="19" t="e">
        <v>#REF!</v>
      </c>
      <c r="AZ143" s="19" t="e">
        <v>#REF!</v>
      </c>
      <c r="BA143" s="19" t="e">
        <v>#REF!</v>
      </c>
    </row>
    <row r="144" spans="2:53">
      <c r="B144" t="s">
        <v>51</v>
      </c>
      <c r="C144" s="19" t="e">
        <v>#REF!</v>
      </c>
      <c r="D144" s="19" t="e">
        <v>#REF!</v>
      </c>
      <c r="E144" s="19" t="e">
        <v>#REF!</v>
      </c>
      <c r="F144" s="19" t="e">
        <v>#REF!</v>
      </c>
      <c r="G144" s="19" t="e">
        <v>#REF!</v>
      </c>
      <c r="H144" s="19" t="e">
        <v>#REF!</v>
      </c>
      <c r="I144" s="19" t="e">
        <v>#REF!</v>
      </c>
      <c r="J144" s="19" t="e">
        <v>#REF!</v>
      </c>
      <c r="K144" s="19" t="e">
        <v>#REF!</v>
      </c>
      <c r="L144" s="19" t="e">
        <v>#REF!</v>
      </c>
      <c r="M144" s="19" t="e">
        <v>#REF!</v>
      </c>
      <c r="N144" s="19" t="e">
        <v>#REF!</v>
      </c>
      <c r="O144" s="19" t="e">
        <v>#REF!</v>
      </c>
      <c r="P144" s="19" t="e">
        <v>#REF!</v>
      </c>
      <c r="Q144" s="19" t="e">
        <v>#REF!</v>
      </c>
      <c r="R144" s="19" t="e">
        <v>#REF!</v>
      </c>
      <c r="S144" s="19" t="e">
        <v>#REF!</v>
      </c>
      <c r="T144" s="19" t="e">
        <v>#REF!</v>
      </c>
      <c r="U144" s="19" t="e">
        <v>#REF!</v>
      </c>
      <c r="V144" s="19" t="e">
        <v>#REF!</v>
      </c>
      <c r="W144" s="19" t="e">
        <v>#REF!</v>
      </c>
      <c r="X144" s="19" t="e">
        <v>#REF!</v>
      </c>
      <c r="Y144" s="19" t="e">
        <v>#REF!</v>
      </c>
      <c r="Z144" s="19" t="e">
        <v>#REF!</v>
      </c>
      <c r="AA144" s="19" t="e">
        <v>#REF!</v>
      </c>
      <c r="AB144" s="19" t="e">
        <v>#REF!</v>
      </c>
      <c r="AC144" s="19" t="e">
        <v>#REF!</v>
      </c>
      <c r="AD144" s="19" t="e">
        <v>#REF!</v>
      </c>
      <c r="AE144" s="19" t="e">
        <v>#REF!</v>
      </c>
      <c r="AF144" s="19" t="e">
        <v>#REF!</v>
      </c>
      <c r="AG144" s="19" t="e">
        <v>#REF!</v>
      </c>
      <c r="AH144" s="19" t="e">
        <v>#REF!</v>
      </c>
      <c r="AI144" s="19" t="e">
        <v>#REF!</v>
      </c>
      <c r="AJ144" s="19" t="e">
        <v>#REF!</v>
      </c>
      <c r="AK144" s="19" t="e">
        <v>#REF!</v>
      </c>
      <c r="AL144" s="19" t="e">
        <v>#REF!</v>
      </c>
      <c r="AM144" s="19" t="e">
        <v>#REF!</v>
      </c>
      <c r="AN144" s="19" t="e">
        <v>#REF!</v>
      </c>
      <c r="AO144" s="19" t="e">
        <v>#REF!</v>
      </c>
      <c r="AP144" s="19" t="e">
        <v>#REF!</v>
      </c>
      <c r="AQ144" s="19" t="e">
        <v>#REF!</v>
      </c>
      <c r="AR144" s="19" t="e">
        <v>#REF!</v>
      </c>
      <c r="AS144" s="19" t="e">
        <v>#REF!</v>
      </c>
      <c r="AT144" s="19" t="e">
        <v>#REF!</v>
      </c>
      <c r="AU144" s="19" t="e">
        <v>#REF!</v>
      </c>
      <c r="AV144" s="19" t="e">
        <v>#REF!</v>
      </c>
      <c r="AW144" s="19" t="e">
        <v>#REF!</v>
      </c>
      <c r="AX144" s="19" t="e">
        <v>#REF!</v>
      </c>
      <c r="AY144" s="19" t="e">
        <v>#REF!</v>
      </c>
      <c r="AZ144" s="19" t="e">
        <v>#REF!</v>
      </c>
      <c r="BA144" s="19" t="e">
        <v>#REF!</v>
      </c>
    </row>
    <row r="145" spans="2:53">
      <c r="B145" t="s">
        <v>52</v>
      </c>
      <c r="C145" s="19" t="e">
        <v>#REF!</v>
      </c>
      <c r="D145" s="19" t="e">
        <v>#REF!</v>
      </c>
      <c r="E145" s="19" t="e">
        <v>#REF!</v>
      </c>
      <c r="F145" s="19" t="e">
        <v>#REF!</v>
      </c>
      <c r="G145" s="19" t="e">
        <v>#REF!</v>
      </c>
      <c r="H145" s="19" t="e">
        <v>#REF!</v>
      </c>
      <c r="I145" s="19" t="e">
        <v>#REF!</v>
      </c>
      <c r="J145" s="19" t="e">
        <v>#REF!</v>
      </c>
      <c r="K145" s="19" t="e">
        <v>#REF!</v>
      </c>
      <c r="L145" s="19" t="e">
        <v>#REF!</v>
      </c>
      <c r="M145" s="19" t="e">
        <v>#REF!</v>
      </c>
      <c r="N145" s="19" t="e">
        <v>#REF!</v>
      </c>
      <c r="O145" s="19" t="e">
        <v>#REF!</v>
      </c>
      <c r="P145" s="19" t="e">
        <v>#REF!</v>
      </c>
      <c r="Q145" s="19" t="e">
        <v>#REF!</v>
      </c>
      <c r="R145" s="19" t="e">
        <v>#REF!</v>
      </c>
      <c r="S145" s="19" t="e">
        <v>#REF!</v>
      </c>
      <c r="T145" s="19" t="e">
        <v>#REF!</v>
      </c>
      <c r="U145" s="19" t="e">
        <v>#REF!</v>
      </c>
      <c r="V145" s="19" t="e">
        <v>#REF!</v>
      </c>
      <c r="W145" s="19" t="e">
        <v>#REF!</v>
      </c>
      <c r="X145" s="19" t="e">
        <v>#REF!</v>
      </c>
      <c r="Y145" s="19" t="e">
        <v>#REF!</v>
      </c>
      <c r="Z145" s="19" t="e">
        <v>#REF!</v>
      </c>
      <c r="AA145" s="19" t="e">
        <v>#REF!</v>
      </c>
      <c r="AB145" s="19" t="e">
        <v>#REF!</v>
      </c>
      <c r="AC145" s="19" t="e">
        <v>#REF!</v>
      </c>
      <c r="AD145" s="19" t="e">
        <v>#REF!</v>
      </c>
      <c r="AE145" s="19" t="e">
        <v>#REF!</v>
      </c>
      <c r="AF145" s="19" t="e">
        <v>#REF!</v>
      </c>
      <c r="AG145" s="19" t="e">
        <v>#REF!</v>
      </c>
      <c r="AH145" s="19" t="e">
        <v>#REF!</v>
      </c>
      <c r="AI145" s="19" t="e">
        <v>#REF!</v>
      </c>
      <c r="AJ145" s="19" t="e">
        <v>#REF!</v>
      </c>
      <c r="AK145" s="19" t="e">
        <v>#REF!</v>
      </c>
      <c r="AL145" s="19" t="e">
        <v>#REF!</v>
      </c>
      <c r="AM145" s="19" t="e">
        <v>#REF!</v>
      </c>
      <c r="AN145" s="19" t="e">
        <v>#REF!</v>
      </c>
      <c r="AO145" s="19" t="e">
        <v>#REF!</v>
      </c>
      <c r="AP145" s="19" t="e">
        <v>#REF!</v>
      </c>
      <c r="AQ145" s="19" t="e">
        <v>#REF!</v>
      </c>
      <c r="AR145" s="19" t="e">
        <v>#REF!</v>
      </c>
      <c r="AS145" s="19" t="e">
        <v>#REF!</v>
      </c>
      <c r="AT145" s="19" t="e">
        <v>#REF!</v>
      </c>
      <c r="AU145" s="19" t="e">
        <v>#REF!</v>
      </c>
      <c r="AV145" s="19" t="e">
        <v>#REF!</v>
      </c>
      <c r="AW145" s="19" t="e">
        <v>#REF!</v>
      </c>
      <c r="AX145" s="19" t="e">
        <v>#REF!</v>
      </c>
      <c r="AY145" s="19" t="e">
        <v>#REF!</v>
      </c>
      <c r="AZ145" s="19" t="e">
        <v>#REF!</v>
      </c>
      <c r="BA145" s="19" t="e">
        <v>#REF!</v>
      </c>
    </row>
    <row r="146" spans="2:53">
      <c r="B146" t="s">
        <v>53</v>
      </c>
      <c r="C146" s="19" t="e">
        <v>#REF!</v>
      </c>
      <c r="D146" s="19" t="e">
        <v>#REF!</v>
      </c>
      <c r="E146" s="19" t="e">
        <v>#REF!</v>
      </c>
      <c r="F146" s="19" t="e">
        <v>#REF!</v>
      </c>
      <c r="G146" s="19" t="e">
        <v>#REF!</v>
      </c>
      <c r="H146" s="19" t="e">
        <v>#REF!</v>
      </c>
      <c r="I146" s="19" t="e">
        <v>#REF!</v>
      </c>
      <c r="J146" s="19" t="e">
        <v>#REF!</v>
      </c>
      <c r="K146" s="19" t="e">
        <v>#REF!</v>
      </c>
      <c r="L146" s="19" t="e">
        <v>#REF!</v>
      </c>
      <c r="M146" s="19" t="e">
        <v>#REF!</v>
      </c>
      <c r="N146" s="19" t="e">
        <v>#REF!</v>
      </c>
      <c r="O146" s="19" t="e">
        <v>#REF!</v>
      </c>
      <c r="P146" s="19" t="e">
        <v>#REF!</v>
      </c>
      <c r="Q146" s="19" t="e">
        <v>#REF!</v>
      </c>
      <c r="R146" s="19" t="e">
        <v>#REF!</v>
      </c>
      <c r="S146" s="19" t="e">
        <v>#REF!</v>
      </c>
      <c r="T146" s="19" t="e">
        <v>#REF!</v>
      </c>
      <c r="U146" s="19" t="e">
        <v>#REF!</v>
      </c>
      <c r="V146" s="19" t="e">
        <v>#REF!</v>
      </c>
      <c r="W146" s="19" t="e">
        <v>#REF!</v>
      </c>
      <c r="X146" s="19" t="e">
        <v>#REF!</v>
      </c>
      <c r="Y146" s="19" t="e">
        <v>#REF!</v>
      </c>
      <c r="Z146" s="19" t="e">
        <v>#REF!</v>
      </c>
      <c r="AA146" s="19" t="e">
        <v>#REF!</v>
      </c>
      <c r="AB146" s="19" t="e">
        <v>#REF!</v>
      </c>
      <c r="AC146" s="19" t="e">
        <v>#REF!</v>
      </c>
      <c r="AD146" s="19" t="e">
        <v>#REF!</v>
      </c>
      <c r="AE146" s="19" t="e">
        <v>#REF!</v>
      </c>
      <c r="AF146" s="19" t="e">
        <v>#REF!</v>
      </c>
      <c r="AG146" s="19" t="e">
        <v>#REF!</v>
      </c>
      <c r="AH146" s="19" t="e">
        <v>#REF!</v>
      </c>
      <c r="AI146" s="19" t="e">
        <v>#REF!</v>
      </c>
      <c r="AJ146" s="19" t="e">
        <v>#REF!</v>
      </c>
      <c r="AK146" s="19" t="e">
        <v>#REF!</v>
      </c>
      <c r="AL146" s="19" t="e">
        <v>#REF!</v>
      </c>
      <c r="AM146" s="19" t="e">
        <v>#REF!</v>
      </c>
      <c r="AN146" s="19" t="e">
        <v>#REF!</v>
      </c>
      <c r="AO146" s="19" t="e">
        <v>#REF!</v>
      </c>
      <c r="AP146" s="19" t="e">
        <v>#REF!</v>
      </c>
      <c r="AQ146" s="19" t="e">
        <v>#REF!</v>
      </c>
      <c r="AR146" s="19" t="e">
        <v>#REF!</v>
      </c>
      <c r="AS146" s="19" t="e">
        <v>#REF!</v>
      </c>
      <c r="AT146" s="19" t="e">
        <v>#REF!</v>
      </c>
      <c r="AU146" s="19" t="e">
        <v>#REF!</v>
      </c>
      <c r="AV146" s="19" t="e">
        <v>#REF!</v>
      </c>
      <c r="AW146" s="19" t="e">
        <v>#REF!</v>
      </c>
      <c r="AX146" s="19" t="e">
        <v>#REF!</v>
      </c>
      <c r="AY146" s="19" t="e">
        <v>#REF!</v>
      </c>
      <c r="AZ146" s="19" t="e">
        <v>#REF!</v>
      </c>
      <c r="BA146" s="19" t="e">
        <v>#REF!</v>
      </c>
    </row>
    <row r="147" spans="2:53">
      <c r="B147" t="s">
        <v>54</v>
      </c>
      <c r="C147" s="19" t="e">
        <v>#REF!</v>
      </c>
      <c r="D147" s="19" t="e">
        <v>#REF!</v>
      </c>
      <c r="E147" s="19" t="e">
        <v>#REF!</v>
      </c>
      <c r="F147" s="19" t="e">
        <v>#REF!</v>
      </c>
      <c r="G147" s="19" t="e">
        <v>#REF!</v>
      </c>
      <c r="H147" s="19" t="e">
        <v>#REF!</v>
      </c>
      <c r="I147" s="19" t="e">
        <v>#REF!</v>
      </c>
      <c r="J147" s="19" t="e">
        <v>#REF!</v>
      </c>
      <c r="K147" s="19" t="e">
        <v>#REF!</v>
      </c>
      <c r="L147" s="19" t="e">
        <v>#REF!</v>
      </c>
      <c r="M147" s="19" t="e">
        <v>#REF!</v>
      </c>
      <c r="N147" s="19" t="e">
        <v>#REF!</v>
      </c>
      <c r="O147" s="19" t="e">
        <v>#REF!</v>
      </c>
      <c r="P147" s="19" t="e">
        <v>#REF!</v>
      </c>
      <c r="Q147" s="19" t="e">
        <v>#REF!</v>
      </c>
      <c r="R147" s="19" t="e">
        <v>#REF!</v>
      </c>
      <c r="S147" s="19" t="e">
        <v>#REF!</v>
      </c>
      <c r="T147" s="19" t="e">
        <v>#REF!</v>
      </c>
      <c r="U147" s="19" t="e">
        <v>#REF!</v>
      </c>
      <c r="V147" s="19" t="e">
        <v>#REF!</v>
      </c>
      <c r="W147" s="19" t="e">
        <v>#REF!</v>
      </c>
      <c r="X147" s="19" t="e">
        <v>#REF!</v>
      </c>
      <c r="Y147" s="19" t="e">
        <v>#REF!</v>
      </c>
      <c r="Z147" s="19" t="e">
        <v>#REF!</v>
      </c>
      <c r="AA147" s="19" t="e">
        <v>#REF!</v>
      </c>
      <c r="AB147" s="19" t="e">
        <v>#REF!</v>
      </c>
      <c r="AC147" s="19" t="e">
        <v>#REF!</v>
      </c>
      <c r="AD147" s="19" t="e">
        <v>#REF!</v>
      </c>
      <c r="AE147" s="19" t="e">
        <v>#REF!</v>
      </c>
      <c r="AF147" s="19" t="e">
        <v>#REF!</v>
      </c>
      <c r="AG147" s="19" t="e">
        <v>#REF!</v>
      </c>
      <c r="AH147" s="19" t="e">
        <v>#REF!</v>
      </c>
      <c r="AI147" s="19" t="e">
        <v>#REF!</v>
      </c>
      <c r="AJ147" s="19" t="e">
        <v>#REF!</v>
      </c>
      <c r="AK147" s="19" t="e">
        <v>#REF!</v>
      </c>
      <c r="AL147" s="19" t="e">
        <v>#REF!</v>
      </c>
      <c r="AM147" s="19" t="e">
        <v>#REF!</v>
      </c>
      <c r="AN147" s="19" t="e">
        <v>#REF!</v>
      </c>
      <c r="AO147" s="19" t="e">
        <v>#REF!</v>
      </c>
      <c r="AP147" s="19" t="e">
        <v>#REF!</v>
      </c>
      <c r="AQ147" s="19" t="e">
        <v>#REF!</v>
      </c>
      <c r="AR147" s="19" t="e">
        <v>#REF!</v>
      </c>
      <c r="AS147" s="19" t="e">
        <v>#REF!</v>
      </c>
      <c r="AT147" s="19" t="e">
        <v>#REF!</v>
      </c>
      <c r="AU147" s="19" t="e">
        <v>#REF!</v>
      </c>
      <c r="AV147" s="19" t="e">
        <v>#REF!</v>
      </c>
      <c r="AW147" s="19" t="e">
        <v>#REF!</v>
      </c>
      <c r="AX147" s="19" t="e">
        <v>#REF!</v>
      </c>
      <c r="AY147" s="19" t="e">
        <v>#REF!</v>
      </c>
      <c r="AZ147" s="19" t="e">
        <v>#REF!</v>
      </c>
      <c r="BA147" s="19" t="e">
        <v>#REF!</v>
      </c>
    </row>
    <row r="148" spans="2:53">
      <c r="B148" t="s">
        <v>55</v>
      </c>
      <c r="C148" s="19" t="e">
        <v>#REF!</v>
      </c>
      <c r="D148" s="19" t="e">
        <v>#REF!</v>
      </c>
      <c r="E148" s="19" t="e">
        <v>#REF!</v>
      </c>
      <c r="F148" s="19" t="e">
        <v>#REF!</v>
      </c>
      <c r="G148" s="19" t="e">
        <v>#REF!</v>
      </c>
      <c r="H148" s="19" t="e">
        <v>#REF!</v>
      </c>
      <c r="I148" s="19" t="e">
        <v>#REF!</v>
      </c>
      <c r="J148" s="19" t="e">
        <v>#REF!</v>
      </c>
      <c r="K148" s="19" t="e">
        <v>#REF!</v>
      </c>
      <c r="L148" s="19" t="e">
        <v>#REF!</v>
      </c>
      <c r="M148" s="19" t="e">
        <v>#REF!</v>
      </c>
      <c r="N148" s="19" t="e">
        <v>#REF!</v>
      </c>
      <c r="O148" s="19" t="e">
        <v>#REF!</v>
      </c>
      <c r="P148" s="19" t="e">
        <v>#REF!</v>
      </c>
      <c r="Q148" s="19" t="e">
        <v>#REF!</v>
      </c>
      <c r="R148" s="19" t="e">
        <v>#REF!</v>
      </c>
      <c r="S148" s="19" t="e">
        <v>#REF!</v>
      </c>
      <c r="T148" s="19" t="e">
        <v>#REF!</v>
      </c>
      <c r="U148" s="19" t="e">
        <v>#REF!</v>
      </c>
      <c r="V148" s="19" t="e">
        <v>#REF!</v>
      </c>
      <c r="W148" s="19" t="e">
        <v>#REF!</v>
      </c>
      <c r="X148" s="19" t="e">
        <v>#REF!</v>
      </c>
      <c r="Y148" s="19" t="e">
        <v>#REF!</v>
      </c>
      <c r="Z148" s="19" t="e">
        <v>#REF!</v>
      </c>
      <c r="AA148" s="19" t="e">
        <v>#REF!</v>
      </c>
      <c r="AB148" s="19" t="e">
        <v>#REF!</v>
      </c>
      <c r="AC148" s="19" t="e">
        <v>#REF!</v>
      </c>
      <c r="AD148" s="19" t="e">
        <v>#REF!</v>
      </c>
      <c r="AE148" s="26" t="e">
        <v>#REF!</v>
      </c>
      <c r="AF148" s="19" t="e">
        <v>#REF!</v>
      </c>
      <c r="AG148" s="19" t="e">
        <v>#REF!</v>
      </c>
      <c r="AH148" s="19" t="e">
        <v>#REF!</v>
      </c>
      <c r="AI148" s="19" t="e">
        <v>#REF!</v>
      </c>
      <c r="AJ148" s="19" t="e">
        <v>#REF!</v>
      </c>
      <c r="AK148" s="19" t="e">
        <v>#REF!</v>
      </c>
      <c r="AL148" s="19" t="e">
        <v>#REF!</v>
      </c>
      <c r="AM148" s="19" t="e">
        <v>#REF!</v>
      </c>
      <c r="AN148" s="19" t="e">
        <v>#REF!</v>
      </c>
      <c r="AO148" s="19" t="e">
        <v>#REF!</v>
      </c>
      <c r="AP148" s="19" t="e">
        <v>#REF!</v>
      </c>
      <c r="AQ148" s="19" t="e">
        <v>#REF!</v>
      </c>
      <c r="AR148" s="19" t="e">
        <v>#REF!</v>
      </c>
      <c r="AS148" s="19" t="e">
        <v>#REF!</v>
      </c>
      <c r="AT148" s="19" t="e">
        <v>#REF!</v>
      </c>
      <c r="AU148" s="19" t="e">
        <v>#REF!</v>
      </c>
      <c r="AV148" s="19" t="e">
        <v>#REF!</v>
      </c>
      <c r="AW148" s="19" t="e">
        <v>#REF!</v>
      </c>
      <c r="AX148" s="19" t="e">
        <v>#REF!</v>
      </c>
      <c r="AY148" s="19" t="e">
        <v>#REF!</v>
      </c>
      <c r="AZ148" s="19" t="e">
        <v>#REF!</v>
      </c>
      <c r="BA148" s="19" t="e">
        <v>#REF!</v>
      </c>
    </row>
    <row r="149" spans="2:53">
      <c r="B149" t="s">
        <v>56</v>
      </c>
      <c r="C149" s="19" t="e">
        <v>#REF!</v>
      </c>
      <c r="D149" s="19" t="e">
        <v>#REF!</v>
      </c>
      <c r="E149" s="19" t="e">
        <v>#REF!</v>
      </c>
      <c r="F149" s="19" t="e">
        <v>#REF!</v>
      </c>
      <c r="G149" s="19" t="e">
        <v>#REF!</v>
      </c>
      <c r="H149" s="19" t="e">
        <v>#REF!</v>
      </c>
      <c r="I149" s="19" t="e">
        <v>#REF!</v>
      </c>
      <c r="J149" s="19" t="e">
        <v>#REF!</v>
      </c>
      <c r="K149" s="19" t="e">
        <v>#REF!</v>
      </c>
      <c r="L149" s="19" t="e">
        <v>#REF!</v>
      </c>
      <c r="M149" s="19" t="e">
        <v>#REF!</v>
      </c>
      <c r="N149" s="19" t="e">
        <v>#REF!</v>
      </c>
      <c r="O149" s="19" t="e">
        <v>#REF!</v>
      </c>
      <c r="P149" s="19" t="e">
        <v>#REF!</v>
      </c>
      <c r="Q149" s="19" t="e">
        <v>#REF!</v>
      </c>
      <c r="R149" s="19" t="e">
        <v>#REF!</v>
      </c>
      <c r="S149" s="19" t="e">
        <v>#REF!</v>
      </c>
      <c r="T149" s="19" t="e">
        <v>#REF!</v>
      </c>
      <c r="U149" s="19" t="e">
        <v>#REF!</v>
      </c>
      <c r="V149" s="19" t="e">
        <v>#REF!</v>
      </c>
      <c r="W149" s="19" t="e">
        <v>#REF!</v>
      </c>
      <c r="X149" s="19" t="e">
        <v>#REF!</v>
      </c>
      <c r="Y149" s="19" t="e">
        <v>#REF!</v>
      </c>
      <c r="Z149" s="19" t="e">
        <v>#REF!</v>
      </c>
      <c r="AA149" s="19" t="e">
        <v>#REF!</v>
      </c>
      <c r="AB149" s="19" t="e">
        <v>#REF!</v>
      </c>
      <c r="AC149" s="19" t="e">
        <v>#REF!</v>
      </c>
      <c r="AD149" s="19" t="e">
        <v>#REF!</v>
      </c>
      <c r="AE149" s="19" t="e">
        <v>#REF!</v>
      </c>
      <c r="AF149" s="19" t="e">
        <v>#REF!</v>
      </c>
      <c r="AG149" s="19" t="e">
        <v>#REF!</v>
      </c>
      <c r="AH149" s="19" t="e">
        <v>#REF!</v>
      </c>
      <c r="AI149" s="19" t="e">
        <v>#REF!</v>
      </c>
      <c r="AJ149" s="19" t="e">
        <v>#REF!</v>
      </c>
      <c r="AK149" s="19" t="e">
        <v>#REF!</v>
      </c>
      <c r="AL149" s="19" t="e">
        <v>#REF!</v>
      </c>
      <c r="AM149" s="19" t="e">
        <v>#REF!</v>
      </c>
      <c r="AN149" s="19" t="e">
        <v>#REF!</v>
      </c>
      <c r="AO149" s="19" t="e">
        <v>#REF!</v>
      </c>
      <c r="AP149" s="19" t="e">
        <v>#REF!</v>
      </c>
      <c r="AQ149" s="19" t="e">
        <v>#REF!</v>
      </c>
      <c r="AR149" s="19" t="e">
        <v>#REF!</v>
      </c>
      <c r="AS149" s="19" t="e">
        <v>#REF!</v>
      </c>
      <c r="AT149" s="19" t="e">
        <v>#REF!</v>
      </c>
      <c r="AU149" s="19" t="e">
        <v>#REF!</v>
      </c>
      <c r="AV149" s="19" t="e">
        <v>#REF!</v>
      </c>
      <c r="AW149" s="19" t="e">
        <v>#REF!</v>
      </c>
      <c r="AX149" s="19" t="e">
        <v>#REF!</v>
      </c>
      <c r="AY149" s="19" t="e">
        <v>#REF!</v>
      </c>
      <c r="AZ149" s="19" t="e">
        <v>#REF!</v>
      </c>
      <c r="BA149" s="19" t="e">
        <v>#REF!</v>
      </c>
    </row>
    <row r="150" spans="2:53">
      <c r="B150" t="s">
        <v>57</v>
      </c>
      <c r="C150" s="19" t="e">
        <v>#REF!</v>
      </c>
      <c r="D150" s="19" t="e">
        <v>#REF!</v>
      </c>
      <c r="E150" s="19" t="e">
        <v>#REF!</v>
      </c>
      <c r="F150" s="19" t="e">
        <v>#REF!</v>
      </c>
      <c r="G150" s="19" t="e">
        <v>#REF!</v>
      </c>
      <c r="H150" s="19" t="e">
        <v>#REF!</v>
      </c>
      <c r="I150" s="19" t="e">
        <v>#REF!</v>
      </c>
      <c r="J150" s="19" t="e">
        <v>#REF!</v>
      </c>
      <c r="K150" s="19" t="e">
        <v>#REF!</v>
      </c>
      <c r="L150" s="19" t="e">
        <v>#REF!</v>
      </c>
      <c r="M150" s="19" t="e">
        <v>#REF!</v>
      </c>
      <c r="N150" s="19" t="e">
        <v>#REF!</v>
      </c>
      <c r="O150" s="19" t="e">
        <v>#REF!</v>
      </c>
      <c r="P150" s="19" t="e">
        <v>#REF!</v>
      </c>
      <c r="Q150" s="19" t="e">
        <v>#REF!</v>
      </c>
      <c r="R150" s="19" t="e">
        <v>#REF!</v>
      </c>
      <c r="S150" s="19" t="e">
        <v>#REF!</v>
      </c>
      <c r="T150" s="19" t="e">
        <v>#REF!</v>
      </c>
      <c r="U150" s="19" t="e">
        <v>#REF!</v>
      </c>
      <c r="V150" s="19" t="e">
        <v>#REF!</v>
      </c>
      <c r="W150" s="19" t="e">
        <v>#REF!</v>
      </c>
      <c r="X150" s="19" t="e">
        <v>#REF!</v>
      </c>
      <c r="Y150" s="19" t="e">
        <v>#REF!</v>
      </c>
      <c r="Z150" s="19" t="e">
        <v>#REF!</v>
      </c>
      <c r="AA150" s="19" t="e">
        <v>#REF!</v>
      </c>
      <c r="AB150" s="19" t="e">
        <v>#REF!</v>
      </c>
      <c r="AC150" s="19" t="e">
        <v>#REF!</v>
      </c>
      <c r="AD150" s="19" t="e">
        <v>#REF!</v>
      </c>
      <c r="AE150" s="19" t="e">
        <v>#REF!</v>
      </c>
      <c r="AF150" s="19" t="e">
        <v>#REF!</v>
      </c>
      <c r="AG150" s="19" t="e">
        <v>#REF!</v>
      </c>
      <c r="AH150" s="19" t="e">
        <v>#REF!</v>
      </c>
      <c r="AI150" s="19" t="e">
        <v>#REF!</v>
      </c>
      <c r="AJ150" s="19" t="e">
        <v>#REF!</v>
      </c>
      <c r="AK150" s="19" t="e">
        <v>#REF!</v>
      </c>
      <c r="AL150" s="19" t="e">
        <v>#REF!</v>
      </c>
      <c r="AM150" s="19" t="e">
        <v>#REF!</v>
      </c>
      <c r="AN150" s="19" t="e">
        <v>#REF!</v>
      </c>
      <c r="AO150" s="19" t="e">
        <v>#REF!</v>
      </c>
      <c r="AP150" s="19" t="e">
        <v>#REF!</v>
      </c>
      <c r="AQ150" s="19" t="e">
        <v>#REF!</v>
      </c>
      <c r="AR150" s="19" t="e">
        <v>#REF!</v>
      </c>
      <c r="AS150" s="19" t="e">
        <v>#REF!</v>
      </c>
      <c r="AT150" s="19" t="e">
        <v>#REF!</v>
      </c>
      <c r="AU150" s="19" t="e">
        <v>#REF!</v>
      </c>
      <c r="AV150" s="19" t="e">
        <v>#REF!</v>
      </c>
      <c r="AW150" s="19" t="e">
        <v>#REF!</v>
      </c>
      <c r="AX150" s="19" t="e">
        <v>#REF!</v>
      </c>
      <c r="AY150" s="19" t="e">
        <v>#REF!</v>
      </c>
      <c r="AZ150" s="19" t="e">
        <v>#REF!</v>
      </c>
      <c r="BA150" s="19" t="e">
        <v>#REF!</v>
      </c>
    </row>
    <row r="151" spans="2:53">
      <c r="B151" t="s">
        <v>58</v>
      </c>
      <c r="C151" s="19" t="e">
        <v>#REF!</v>
      </c>
      <c r="D151" s="19" t="e">
        <v>#REF!</v>
      </c>
      <c r="E151" s="19" t="e">
        <v>#REF!</v>
      </c>
      <c r="F151" s="19" t="e">
        <v>#REF!</v>
      </c>
      <c r="G151" s="19" t="e">
        <v>#REF!</v>
      </c>
      <c r="H151" s="19" t="e">
        <v>#REF!</v>
      </c>
      <c r="I151" s="19" t="e">
        <v>#REF!</v>
      </c>
      <c r="J151" s="19" t="e">
        <v>#REF!</v>
      </c>
      <c r="K151" s="19" t="e">
        <v>#REF!</v>
      </c>
      <c r="L151" s="19" t="e">
        <v>#REF!</v>
      </c>
      <c r="M151" s="19" t="e">
        <v>#REF!</v>
      </c>
      <c r="N151" s="19" t="e">
        <v>#REF!</v>
      </c>
      <c r="O151" s="19" t="e">
        <v>#REF!</v>
      </c>
      <c r="P151" s="19" t="e">
        <v>#REF!</v>
      </c>
      <c r="Q151" s="19" t="e">
        <v>#REF!</v>
      </c>
      <c r="R151" s="19" t="e">
        <v>#REF!</v>
      </c>
      <c r="S151" s="19" t="e">
        <v>#REF!</v>
      </c>
      <c r="T151" s="19" t="e">
        <v>#REF!</v>
      </c>
      <c r="U151" s="19" t="e">
        <v>#REF!</v>
      </c>
      <c r="V151" s="19" t="e">
        <v>#REF!</v>
      </c>
      <c r="W151" s="19" t="e">
        <v>#REF!</v>
      </c>
      <c r="X151" s="19" t="e">
        <v>#REF!</v>
      </c>
      <c r="Y151" s="19" t="e">
        <v>#REF!</v>
      </c>
      <c r="Z151" s="19" t="e">
        <v>#REF!</v>
      </c>
      <c r="AA151" s="19" t="e">
        <v>#REF!</v>
      </c>
      <c r="AB151" s="19" t="e">
        <v>#REF!</v>
      </c>
      <c r="AC151" s="19" t="e">
        <v>#REF!</v>
      </c>
      <c r="AD151" s="19" t="e">
        <v>#REF!</v>
      </c>
      <c r="AE151" s="19" t="e">
        <v>#REF!</v>
      </c>
      <c r="AF151" s="19" t="e">
        <v>#REF!</v>
      </c>
      <c r="AG151" s="19" t="e">
        <v>#REF!</v>
      </c>
      <c r="AH151" s="19" t="e">
        <v>#REF!</v>
      </c>
      <c r="AI151" s="19" t="e">
        <v>#REF!</v>
      </c>
      <c r="AJ151" s="19" t="e">
        <v>#REF!</v>
      </c>
      <c r="AK151" s="19" t="e">
        <v>#REF!</v>
      </c>
      <c r="AL151" s="19" t="e">
        <v>#REF!</v>
      </c>
      <c r="AM151" s="19" t="e">
        <v>#REF!</v>
      </c>
      <c r="AN151" s="19" t="e">
        <v>#REF!</v>
      </c>
      <c r="AO151" s="19" t="e">
        <v>#REF!</v>
      </c>
      <c r="AP151" s="19" t="e">
        <v>#REF!</v>
      </c>
      <c r="AQ151" s="19" t="e">
        <v>#REF!</v>
      </c>
      <c r="AR151" s="19" t="e">
        <v>#REF!</v>
      </c>
      <c r="AS151" s="19" t="e">
        <v>#REF!</v>
      </c>
      <c r="AT151" s="19" t="e">
        <v>#REF!</v>
      </c>
      <c r="AU151" s="19" t="e">
        <v>#REF!</v>
      </c>
      <c r="AV151" s="19" t="e">
        <v>#REF!</v>
      </c>
      <c r="AW151" s="19" t="e">
        <v>#REF!</v>
      </c>
      <c r="AX151" s="19" t="e">
        <v>#REF!</v>
      </c>
      <c r="AY151" s="19" t="e">
        <v>#REF!</v>
      </c>
      <c r="AZ151" s="19" t="e">
        <v>#REF!</v>
      </c>
      <c r="BA151" s="19" t="e">
        <v>#REF!</v>
      </c>
    </row>
    <row r="152" spans="2:53">
      <c r="B152" t="s">
        <v>59</v>
      </c>
      <c r="C152" s="19" t="e">
        <v>#REF!</v>
      </c>
      <c r="D152" s="19" t="e">
        <v>#REF!</v>
      </c>
      <c r="E152" s="19" t="e">
        <v>#REF!</v>
      </c>
      <c r="F152" s="19" t="e">
        <v>#REF!</v>
      </c>
      <c r="G152" s="19" t="e">
        <v>#REF!</v>
      </c>
      <c r="H152" s="19" t="e">
        <v>#REF!</v>
      </c>
      <c r="I152" s="19" t="e">
        <v>#REF!</v>
      </c>
      <c r="J152" s="19" t="e">
        <v>#REF!</v>
      </c>
      <c r="K152" s="19" t="e">
        <v>#REF!</v>
      </c>
      <c r="L152" s="19" t="e">
        <v>#REF!</v>
      </c>
      <c r="M152" s="19" t="e">
        <v>#REF!</v>
      </c>
      <c r="N152" s="19" t="e">
        <v>#REF!</v>
      </c>
      <c r="O152" s="19" t="e">
        <v>#REF!</v>
      </c>
      <c r="P152" s="19" t="e">
        <v>#REF!</v>
      </c>
      <c r="Q152" s="19" t="e">
        <v>#REF!</v>
      </c>
      <c r="R152" s="19" t="e">
        <v>#REF!</v>
      </c>
      <c r="S152" s="19" t="e">
        <v>#REF!</v>
      </c>
      <c r="T152" s="19" t="e">
        <v>#REF!</v>
      </c>
      <c r="U152" s="19" t="e">
        <v>#REF!</v>
      </c>
      <c r="V152" s="19" t="e">
        <v>#REF!</v>
      </c>
      <c r="W152" s="19" t="e">
        <v>#REF!</v>
      </c>
      <c r="X152" s="19" t="e">
        <v>#REF!</v>
      </c>
      <c r="Y152" s="19" t="e">
        <v>#REF!</v>
      </c>
      <c r="Z152" s="19" t="e">
        <v>#REF!</v>
      </c>
      <c r="AA152" s="19" t="e">
        <v>#REF!</v>
      </c>
      <c r="AB152" s="19" t="e">
        <v>#REF!</v>
      </c>
      <c r="AC152" s="19" t="e">
        <v>#REF!</v>
      </c>
      <c r="AD152" s="19" t="e">
        <v>#REF!</v>
      </c>
      <c r="AE152" s="19" t="e">
        <v>#REF!</v>
      </c>
      <c r="AF152" s="19" t="e">
        <v>#REF!</v>
      </c>
      <c r="AG152" s="19" t="e">
        <v>#REF!</v>
      </c>
      <c r="AH152" s="19" t="e">
        <v>#REF!</v>
      </c>
      <c r="AI152" s="19" t="e">
        <v>#REF!</v>
      </c>
      <c r="AJ152" s="19" t="e">
        <v>#REF!</v>
      </c>
      <c r="AK152" s="19" t="e">
        <v>#REF!</v>
      </c>
      <c r="AL152" s="19" t="e">
        <v>#REF!</v>
      </c>
      <c r="AM152" s="19" t="e">
        <v>#REF!</v>
      </c>
      <c r="AN152" s="19" t="e">
        <v>#REF!</v>
      </c>
      <c r="AO152" s="19" t="e">
        <v>#REF!</v>
      </c>
      <c r="AP152" s="19" t="e">
        <v>#REF!</v>
      </c>
      <c r="AQ152" s="19" t="e">
        <v>#REF!</v>
      </c>
      <c r="AR152" s="19" t="e">
        <v>#REF!</v>
      </c>
      <c r="AS152" s="19" t="e">
        <v>#REF!</v>
      </c>
      <c r="AT152" s="19" t="e">
        <v>#REF!</v>
      </c>
      <c r="AU152" s="19" t="e">
        <v>#REF!</v>
      </c>
      <c r="AV152" s="19" t="e">
        <v>#REF!</v>
      </c>
      <c r="AW152" s="19" t="e">
        <v>#REF!</v>
      </c>
      <c r="AX152" s="19" t="e">
        <v>#REF!</v>
      </c>
      <c r="AY152" s="19" t="e">
        <v>#REF!</v>
      </c>
      <c r="AZ152" s="19" t="e">
        <v>#REF!</v>
      </c>
      <c r="BA152" s="19" t="e">
        <v>#REF!</v>
      </c>
    </row>
    <row r="153" spans="2:53">
      <c r="B153" t="s">
        <v>60</v>
      </c>
      <c r="C153" s="19" t="e">
        <v>#REF!</v>
      </c>
      <c r="D153" s="19" t="e">
        <v>#REF!</v>
      </c>
      <c r="E153" s="19" t="e">
        <v>#REF!</v>
      </c>
      <c r="F153" s="19" t="e">
        <v>#REF!</v>
      </c>
      <c r="G153" s="19" t="e">
        <v>#REF!</v>
      </c>
      <c r="H153" s="19" t="e">
        <v>#REF!</v>
      </c>
      <c r="I153" s="19" t="e">
        <v>#REF!</v>
      </c>
      <c r="J153" s="19" t="e">
        <v>#REF!</v>
      </c>
      <c r="K153" s="19" t="e">
        <v>#REF!</v>
      </c>
      <c r="L153" s="19" t="e">
        <v>#REF!</v>
      </c>
      <c r="M153" s="19" t="e">
        <v>#REF!</v>
      </c>
      <c r="N153" s="19" t="e">
        <v>#REF!</v>
      </c>
      <c r="O153" s="19" t="e">
        <v>#REF!</v>
      </c>
      <c r="P153" s="19" t="e">
        <v>#REF!</v>
      </c>
      <c r="Q153" s="19" t="e">
        <v>#REF!</v>
      </c>
      <c r="R153" s="19" t="e">
        <v>#REF!</v>
      </c>
      <c r="S153" s="19" t="e">
        <v>#REF!</v>
      </c>
      <c r="T153" s="19" t="e">
        <v>#REF!</v>
      </c>
      <c r="U153" s="19" t="e">
        <v>#REF!</v>
      </c>
      <c r="V153" s="19" t="e">
        <v>#REF!</v>
      </c>
      <c r="W153" s="19" t="e">
        <v>#REF!</v>
      </c>
      <c r="X153" s="19" t="e">
        <v>#REF!</v>
      </c>
      <c r="Y153" s="19" t="e">
        <v>#REF!</v>
      </c>
      <c r="Z153" s="19" t="e">
        <v>#REF!</v>
      </c>
      <c r="AA153" s="19" t="e">
        <v>#REF!</v>
      </c>
      <c r="AB153" s="19" t="e">
        <v>#REF!</v>
      </c>
      <c r="AC153" s="19" t="e">
        <v>#REF!</v>
      </c>
      <c r="AD153" s="19" t="e">
        <v>#REF!</v>
      </c>
      <c r="AE153" s="19" t="e">
        <v>#REF!</v>
      </c>
      <c r="AF153" s="19" t="e">
        <v>#REF!</v>
      </c>
      <c r="AG153" s="19" t="e">
        <v>#REF!</v>
      </c>
      <c r="AH153" s="19" t="e">
        <v>#REF!</v>
      </c>
      <c r="AI153" s="19" t="e">
        <v>#REF!</v>
      </c>
      <c r="AJ153" s="19" t="e">
        <v>#REF!</v>
      </c>
      <c r="AK153" s="19" t="e">
        <v>#REF!</v>
      </c>
      <c r="AL153" s="19" t="e">
        <v>#REF!</v>
      </c>
      <c r="AM153" s="19" t="e">
        <v>#REF!</v>
      </c>
      <c r="AN153" s="19" t="e">
        <v>#REF!</v>
      </c>
      <c r="AO153" s="19" t="e">
        <v>#REF!</v>
      </c>
      <c r="AP153" s="19" t="e">
        <v>#REF!</v>
      </c>
      <c r="AQ153" s="19" t="e">
        <v>#REF!</v>
      </c>
      <c r="AR153" s="19" t="e">
        <v>#REF!</v>
      </c>
      <c r="AS153" s="19" t="e">
        <v>#REF!</v>
      </c>
      <c r="AT153" s="19" t="e">
        <v>#REF!</v>
      </c>
      <c r="AU153" s="19" t="e">
        <v>#REF!</v>
      </c>
      <c r="AV153" s="19" t="e">
        <v>#REF!</v>
      </c>
      <c r="AW153" s="19" t="e">
        <v>#REF!</v>
      </c>
      <c r="AX153" s="19" t="e">
        <v>#REF!</v>
      </c>
      <c r="AY153" s="19" t="e">
        <v>#REF!</v>
      </c>
      <c r="AZ153" s="19" t="e">
        <v>#REF!</v>
      </c>
      <c r="BA153" s="19" t="e">
        <v>#REF!</v>
      </c>
    </row>
    <row r="154" spans="2:53">
      <c r="B154" t="s">
        <v>61</v>
      </c>
      <c r="C154" s="19" t="e">
        <v>#REF!</v>
      </c>
      <c r="D154" s="19" t="e">
        <v>#REF!</v>
      </c>
      <c r="E154" s="19" t="e">
        <v>#REF!</v>
      </c>
      <c r="F154" s="19" t="e">
        <v>#REF!</v>
      </c>
      <c r="G154" s="19" t="e">
        <v>#REF!</v>
      </c>
      <c r="H154" s="19" t="e">
        <v>#REF!</v>
      </c>
      <c r="I154" s="19" t="e">
        <v>#REF!</v>
      </c>
      <c r="J154" s="19" t="e">
        <v>#REF!</v>
      </c>
      <c r="K154" s="19" t="e">
        <v>#REF!</v>
      </c>
      <c r="L154" s="19" t="e">
        <v>#REF!</v>
      </c>
      <c r="M154" s="19" t="e">
        <v>#REF!</v>
      </c>
      <c r="N154" s="19" t="e">
        <v>#REF!</v>
      </c>
      <c r="O154" s="19" t="e">
        <v>#REF!</v>
      </c>
      <c r="P154" s="19" t="e">
        <v>#REF!</v>
      </c>
      <c r="Q154" s="19" t="e">
        <v>#REF!</v>
      </c>
      <c r="R154" s="19" t="e">
        <v>#REF!</v>
      </c>
      <c r="S154" s="19" t="e">
        <v>#REF!</v>
      </c>
      <c r="T154" s="19" t="e">
        <v>#REF!</v>
      </c>
      <c r="U154" s="19" t="e">
        <v>#REF!</v>
      </c>
      <c r="V154" s="19" t="e">
        <v>#REF!</v>
      </c>
      <c r="W154" s="19" t="e">
        <v>#REF!</v>
      </c>
      <c r="X154" s="19" t="e">
        <v>#REF!</v>
      </c>
      <c r="Y154" s="19" t="e">
        <v>#REF!</v>
      </c>
      <c r="Z154" s="19" t="e">
        <v>#REF!</v>
      </c>
      <c r="AA154" s="19" t="e">
        <v>#REF!</v>
      </c>
      <c r="AB154" s="19" t="e">
        <v>#REF!</v>
      </c>
      <c r="AC154" s="19" t="e">
        <v>#REF!</v>
      </c>
      <c r="AD154" s="19" t="e">
        <v>#REF!</v>
      </c>
      <c r="AE154" s="19" t="e">
        <v>#REF!</v>
      </c>
      <c r="AF154" s="19" t="e">
        <v>#REF!</v>
      </c>
      <c r="AG154" s="19" t="e">
        <v>#REF!</v>
      </c>
      <c r="AH154" s="19" t="e">
        <v>#REF!</v>
      </c>
      <c r="AI154" s="19" t="e">
        <v>#REF!</v>
      </c>
      <c r="AJ154" s="19" t="e">
        <v>#REF!</v>
      </c>
      <c r="AK154" s="19" t="e">
        <v>#REF!</v>
      </c>
      <c r="AL154" s="19" t="e">
        <v>#REF!</v>
      </c>
      <c r="AM154" s="19" t="e">
        <v>#REF!</v>
      </c>
      <c r="AN154" s="19" t="e">
        <v>#REF!</v>
      </c>
      <c r="AO154" s="19" t="e">
        <v>#REF!</v>
      </c>
      <c r="AP154" s="19" t="e">
        <v>#REF!</v>
      </c>
      <c r="AQ154" s="19" t="e">
        <v>#REF!</v>
      </c>
      <c r="AR154" s="19" t="e">
        <v>#REF!</v>
      </c>
      <c r="AS154" s="19" t="e">
        <v>#REF!</v>
      </c>
      <c r="AT154" s="19" t="e">
        <v>#REF!</v>
      </c>
      <c r="AU154" s="19" t="e">
        <v>#REF!</v>
      </c>
      <c r="AV154" s="19" t="e">
        <v>#REF!</v>
      </c>
      <c r="AW154" s="19" t="e">
        <v>#REF!</v>
      </c>
      <c r="AX154" s="19" t="e">
        <v>#REF!</v>
      </c>
      <c r="AY154" s="19" t="e">
        <v>#REF!</v>
      </c>
      <c r="AZ154" s="19" t="e">
        <v>#REF!</v>
      </c>
      <c r="BA154" s="19" t="e">
        <v>#REF!</v>
      </c>
    </row>
    <row r="155" spans="2:53">
      <c r="B155" t="s">
        <v>62</v>
      </c>
      <c r="C155" s="19" t="e">
        <v>#REF!</v>
      </c>
      <c r="D155" s="19" t="e">
        <v>#REF!</v>
      </c>
      <c r="E155" s="19" t="e">
        <v>#REF!</v>
      </c>
      <c r="F155" s="19" t="e">
        <v>#REF!</v>
      </c>
      <c r="G155" s="19" t="e">
        <v>#REF!</v>
      </c>
      <c r="H155" s="19" t="e">
        <v>#REF!</v>
      </c>
      <c r="I155" s="19" t="e">
        <v>#REF!</v>
      </c>
      <c r="J155" s="19" t="e">
        <v>#REF!</v>
      </c>
      <c r="K155" s="19" t="e">
        <v>#REF!</v>
      </c>
      <c r="L155" s="19" t="e">
        <v>#REF!</v>
      </c>
      <c r="M155" s="19" t="e">
        <v>#REF!</v>
      </c>
      <c r="N155" s="19" t="e">
        <v>#REF!</v>
      </c>
      <c r="O155" s="19" t="e">
        <v>#REF!</v>
      </c>
      <c r="P155" s="19" t="e">
        <v>#REF!</v>
      </c>
      <c r="Q155" s="19" t="e">
        <v>#REF!</v>
      </c>
      <c r="R155" s="19" t="e">
        <v>#REF!</v>
      </c>
      <c r="S155" s="19" t="e">
        <v>#REF!</v>
      </c>
      <c r="T155" s="19" t="e">
        <v>#REF!</v>
      </c>
      <c r="U155" s="19" t="e">
        <v>#REF!</v>
      </c>
      <c r="V155" s="19" t="e">
        <v>#REF!</v>
      </c>
      <c r="W155" s="19" t="e">
        <v>#REF!</v>
      </c>
      <c r="X155" s="19" t="e">
        <v>#REF!</v>
      </c>
      <c r="Y155" s="19" t="e">
        <v>#REF!</v>
      </c>
      <c r="Z155" s="19" t="e">
        <v>#REF!</v>
      </c>
      <c r="AA155" s="19" t="e">
        <v>#REF!</v>
      </c>
      <c r="AB155" s="19" t="e">
        <v>#REF!</v>
      </c>
      <c r="AC155" s="19" t="e">
        <v>#REF!</v>
      </c>
      <c r="AD155" s="19" t="e">
        <v>#REF!</v>
      </c>
      <c r="AE155" s="19" t="e">
        <v>#REF!</v>
      </c>
      <c r="AF155" s="19" t="e">
        <v>#REF!</v>
      </c>
      <c r="AG155" s="19" t="e">
        <v>#REF!</v>
      </c>
      <c r="AH155" s="19" t="e">
        <v>#REF!</v>
      </c>
      <c r="AI155" s="19" t="e">
        <v>#REF!</v>
      </c>
      <c r="AJ155" s="19" t="e">
        <v>#REF!</v>
      </c>
      <c r="AK155" s="19" t="e">
        <v>#REF!</v>
      </c>
      <c r="AL155" s="19" t="e">
        <v>#REF!</v>
      </c>
      <c r="AM155" s="19" t="e">
        <v>#REF!</v>
      </c>
      <c r="AN155" s="19" t="e">
        <v>#REF!</v>
      </c>
      <c r="AO155" s="19" t="e">
        <v>#REF!</v>
      </c>
      <c r="AP155" s="19" t="e">
        <v>#REF!</v>
      </c>
      <c r="AQ155" s="19" t="e">
        <v>#REF!</v>
      </c>
      <c r="AR155" s="19" t="e">
        <v>#REF!</v>
      </c>
      <c r="AS155" s="19" t="e">
        <v>#REF!</v>
      </c>
      <c r="AT155" s="19" t="e">
        <v>#REF!</v>
      </c>
      <c r="AU155" s="19" t="e">
        <v>#REF!</v>
      </c>
      <c r="AV155" s="19" t="e">
        <v>#REF!</v>
      </c>
      <c r="AW155" s="19" t="e">
        <v>#REF!</v>
      </c>
      <c r="AX155" s="19" t="e">
        <v>#REF!</v>
      </c>
      <c r="AY155" s="19" t="e">
        <v>#REF!</v>
      </c>
      <c r="AZ155" s="19" t="e">
        <v>#REF!</v>
      </c>
      <c r="BA155" s="19" t="e">
        <v>#REF!</v>
      </c>
    </row>
    <row r="156" spans="2:53">
      <c r="B156" t="s">
        <v>63</v>
      </c>
      <c r="C156" s="19" t="e">
        <v>#REF!</v>
      </c>
      <c r="D156" s="19" t="e">
        <v>#REF!</v>
      </c>
      <c r="E156" s="19" t="e">
        <v>#REF!</v>
      </c>
      <c r="F156" s="19" t="e">
        <v>#REF!</v>
      </c>
      <c r="G156" s="19" t="e">
        <v>#REF!</v>
      </c>
      <c r="H156" s="19" t="e">
        <v>#REF!</v>
      </c>
      <c r="I156" s="19" t="e">
        <v>#REF!</v>
      </c>
      <c r="J156" s="19" t="e">
        <v>#REF!</v>
      </c>
      <c r="K156" s="19" t="e">
        <v>#REF!</v>
      </c>
      <c r="L156" s="19" t="e">
        <v>#REF!</v>
      </c>
      <c r="M156" s="19" t="e">
        <v>#REF!</v>
      </c>
      <c r="N156" s="19" t="e">
        <v>#REF!</v>
      </c>
      <c r="O156" s="19" t="e">
        <v>#REF!</v>
      </c>
      <c r="P156" s="19" t="e">
        <v>#REF!</v>
      </c>
      <c r="Q156" s="19" t="e">
        <v>#REF!</v>
      </c>
      <c r="R156" s="19" t="e">
        <v>#REF!</v>
      </c>
      <c r="S156" s="19" t="e">
        <v>#REF!</v>
      </c>
      <c r="T156" s="19" t="e">
        <v>#REF!</v>
      </c>
      <c r="U156" s="19" t="e">
        <v>#REF!</v>
      </c>
      <c r="V156" s="19" t="e">
        <v>#REF!</v>
      </c>
      <c r="W156" s="19" t="e">
        <v>#REF!</v>
      </c>
      <c r="X156" s="19" t="e">
        <v>#REF!</v>
      </c>
      <c r="Y156" s="19" t="e">
        <v>#REF!</v>
      </c>
      <c r="Z156" s="19" t="e">
        <v>#REF!</v>
      </c>
      <c r="AA156" s="19" t="e">
        <v>#REF!</v>
      </c>
      <c r="AB156" s="19" t="e">
        <v>#REF!</v>
      </c>
      <c r="AC156" s="19" t="e">
        <v>#REF!</v>
      </c>
      <c r="AD156" s="19" t="e">
        <v>#REF!</v>
      </c>
      <c r="AE156" s="19" t="e">
        <v>#REF!</v>
      </c>
      <c r="AF156" s="19" t="e">
        <v>#REF!</v>
      </c>
      <c r="AG156" s="19" t="e">
        <v>#REF!</v>
      </c>
      <c r="AH156" s="19" t="e">
        <v>#REF!</v>
      </c>
      <c r="AI156" s="19" t="e">
        <v>#REF!</v>
      </c>
      <c r="AJ156" s="19" t="e">
        <v>#REF!</v>
      </c>
      <c r="AK156" s="19" t="e">
        <v>#REF!</v>
      </c>
      <c r="AL156" s="19" t="e">
        <v>#REF!</v>
      </c>
      <c r="AM156" s="19" t="e">
        <v>#REF!</v>
      </c>
      <c r="AN156" s="19" t="e">
        <v>#REF!</v>
      </c>
      <c r="AO156" s="19" t="e">
        <v>#REF!</v>
      </c>
      <c r="AP156" s="19" t="e">
        <v>#REF!</v>
      </c>
      <c r="AQ156" s="19" t="e">
        <v>#REF!</v>
      </c>
      <c r="AR156" s="19" t="e">
        <v>#REF!</v>
      </c>
      <c r="AS156" s="19" t="e">
        <v>#REF!</v>
      </c>
      <c r="AT156" s="19" t="e">
        <v>#REF!</v>
      </c>
      <c r="AU156" s="19" t="e">
        <v>#REF!</v>
      </c>
      <c r="AV156" s="19" t="e">
        <v>#REF!</v>
      </c>
      <c r="AW156" s="19" t="e">
        <v>#REF!</v>
      </c>
      <c r="AX156" s="19" t="e">
        <v>#REF!</v>
      </c>
      <c r="AY156" s="19" t="e">
        <v>#REF!</v>
      </c>
      <c r="AZ156" s="19" t="e">
        <v>#REF!</v>
      </c>
      <c r="BA156" s="19" t="e">
        <v>#REF!</v>
      </c>
    </row>
    <row r="157" spans="2:53">
      <c r="B157" t="s">
        <v>64</v>
      </c>
      <c r="C157" s="19" t="e">
        <v>#REF!</v>
      </c>
      <c r="D157" s="19" t="e">
        <v>#REF!</v>
      </c>
      <c r="E157" s="19" t="e">
        <v>#REF!</v>
      </c>
      <c r="F157" s="19" t="e">
        <v>#REF!</v>
      </c>
      <c r="G157" s="19" t="e">
        <v>#REF!</v>
      </c>
      <c r="H157" s="19" t="e">
        <v>#REF!</v>
      </c>
      <c r="I157" s="19" t="e">
        <v>#REF!</v>
      </c>
      <c r="J157" s="19" t="e">
        <v>#REF!</v>
      </c>
      <c r="K157" s="19" t="e">
        <v>#REF!</v>
      </c>
      <c r="L157" s="19" t="e">
        <v>#REF!</v>
      </c>
      <c r="M157" s="19" t="e">
        <v>#REF!</v>
      </c>
      <c r="N157" s="19" t="e">
        <v>#REF!</v>
      </c>
      <c r="O157" s="19" t="e">
        <v>#REF!</v>
      </c>
      <c r="P157" s="19" t="e">
        <v>#REF!</v>
      </c>
      <c r="Q157" s="19" t="e">
        <v>#REF!</v>
      </c>
      <c r="R157" s="19" t="e">
        <v>#REF!</v>
      </c>
      <c r="S157" s="19" t="e">
        <v>#REF!</v>
      </c>
      <c r="T157" s="19" t="e">
        <v>#REF!</v>
      </c>
      <c r="U157" s="19" t="e">
        <v>#REF!</v>
      </c>
      <c r="V157" s="19" t="e">
        <v>#REF!</v>
      </c>
      <c r="W157" s="19" t="e">
        <v>#REF!</v>
      </c>
      <c r="X157" s="19" t="e">
        <v>#REF!</v>
      </c>
      <c r="Y157" s="19" t="e">
        <v>#REF!</v>
      </c>
      <c r="Z157" s="19" t="e">
        <v>#REF!</v>
      </c>
      <c r="AA157" s="19" t="e">
        <v>#REF!</v>
      </c>
      <c r="AB157" s="19" t="e">
        <v>#REF!</v>
      </c>
      <c r="AC157" s="19" t="e">
        <v>#REF!</v>
      </c>
      <c r="AD157" s="19" t="e">
        <v>#REF!</v>
      </c>
      <c r="AE157" s="19" t="e">
        <v>#REF!</v>
      </c>
      <c r="AF157" s="19" t="e">
        <v>#REF!</v>
      </c>
      <c r="AG157" s="19" t="e">
        <v>#REF!</v>
      </c>
      <c r="AH157" s="19" t="e">
        <v>#REF!</v>
      </c>
      <c r="AI157" s="19" t="e">
        <v>#REF!</v>
      </c>
      <c r="AJ157" s="19" t="e">
        <v>#REF!</v>
      </c>
      <c r="AK157" s="19" t="e">
        <v>#REF!</v>
      </c>
      <c r="AL157" s="19" t="e">
        <v>#REF!</v>
      </c>
      <c r="AM157" s="19" t="e">
        <v>#REF!</v>
      </c>
      <c r="AN157" s="19" t="e">
        <v>#REF!</v>
      </c>
      <c r="AO157" s="19" t="e">
        <v>#REF!</v>
      </c>
      <c r="AP157" s="19" t="e">
        <v>#REF!</v>
      </c>
      <c r="AQ157" s="19" t="e">
        <v>#REF!</v>
      </c>
      <c r="AR157" s="19" t="e">
        <v>#REF!</v>
      </c>
      <c r="AS157" s="19" t="e">
        <v>#REF!</v>
      </c>
      <c r="AT157" s="19" t="e">
        <v>#REF!</v>
      </c>
      <c r="AU157" s="19" t="e">
        <v>#REF!</v>
      </c>
      <c r="AV157" s="19" t="e">
        <v>#REF!</v>
      </c>
      <c r="AW157" s="19" t="e">
        <v>#REF!</v>
      </c>
      <c r="AX157" s="19" t="e">
        <v>#REF!</v>
      </c>
      <c r="AY157" s="19" t="e">
        <v>#REF!</v>
      </c>
      <c r="AZ157" s="19" t="e">
        <v>#REF!</v>
      </c>
      <c r="BA157" s="19" t="e">
        <v>#REF!</v>
      </c>
    </row>
    <row r="158" spans="2:53">
      <c r="B158" t="s">
        <v>65</v>
      </c>
      <c r="C158" s="19" t="e">
        <v>#REF!</v>
      </c>
      <c r="D158" s="19" t="e">
        <v>#REF!</v>
      </c>
      <c r="E158" s="19" t="e">
        <v>#REF!</v>
      </c>
      <c r="F158" s="19" t="e">
        <v>#REF!</v>
      </c>
      <c r="G158" s="19" t="e">
        <v>#REF!</v>
      </c>
      <c r="H158" s="19" t="e">
        <v>#REF!</v>
      </c>
      <c r="I158" s="19" t="e">
        <v>#REF!</v>
      </c>
      <c r="J158" s="19" t="e">
        <v>#REF!</v>
      </c>
      <c r="K158" s="19" t="e">
        <v>#REF!</v>
      </c>
      <c r="L158" s="19" t="e">
        <v>#REF!</v>
      </c>
      <c r="M158" s="19" t="e">
        <v>#REF!</v>
      </c>
      <c r="N158" s="19" t="e">
        <v>#REF!</v>
      </c>
      <c r="O158" s="19" t="e">
        <v>#REF!</v>
      </c>
      <c r="P158" s="19" t="e">
        <v>#REF!</v>
      </c>
      <c r="Q158" s="19" t="e">
        <v>#REF!</v>
      </c>
      <c r="R158" s="19" t="e">
        <v>#REF!</v>
      </c>
      <c r="S158" s="19" t="e">
        <v>#REF!</v>
      </c>
      <c r="T158" s="19" t="e">
        <v>#REF!</v>
      </c>
      <c r="U158" s="19" t="e">
        <v>#REF!</v>
      </c>
      <c r="V158" s="19" t="e">
        <v>#REF!</v>
      </c>
      <c r="W158" s="19" t="e">
        <v>#REF!</v>
      </c>
      <c r="X158" s="19" t="e">
        <v>#REF!</v>
      </c>
      <c r="Y158" s="19" t="e">
        <v>#REF!</v>
      </c>
      <c r="Z158" s="19" t="e">
        <v>#REF!</v>
      </c>
      <c r="AA158" s="19" t="e">
        <v>#REF!</v>
      </c>
      <c r="AB158" s="19" t="e">
        <v>#REF!</v>
      </c>
      <c r="AC158" s="19" t="e">
        <v>#REF!</v>
      </c>
      <c r="AD158" s="19" t="e">
        <v>#REF!</v>
      </c>
      <c r="AE158" s="19" t="e">
        <v>#REF!</v>
      </c>
      <c r="AF158" s="19" t="e">
        <v>#REF!</v>
      </c>
      <c r="AG158" s="19" t="e">
        <v>#REF!</v>
      </c>
      <c r="AH158" s="19" t="e">
        <v>#REF!</v>
      </c>
      <c r="AI158" s="19" t="e">
        <v>#REF!</v>
      </c>
      <c r="AJ158" s="19" t="e">
        <v>#REF!</v>
      </c>
      <c r="AK158" s="19" t="e">
        <v>#REF!</v>
      </c>
      <c r="AL158" s="19" t="e">
        <v>#REF!</v>
      </c>
      <c r="AM158" s="19" t="e">
        <v>#REF!</v>
      </c>
      <c r="AN158" s="19" t="e">
        <v>#REF!</v>
      </c>
      <c r="AO158" s="19" t="e">
        <v>#REF!</v>
      </c>
      <c r="AP158" s="19" t="e">
        <v>#REF!</v>
      </c>
      <c r="AQ158" s="19" t="e">
        <v>#REF!</v>
      </c>
      <c r="AR158" s="19" t="e">
        <v>#REF!</v>
      </c>
      <c r="AS158" s="19" t="e">
        <v>#REF!</v>
      </c>
      <c r="AT158" s="19" t="e">
        <v>#REF!</v>
      </c>
      <c r="AU158" s="19" t="e">
        <v>#REF!</v>
      </c>
      <c r="AV158" s="19" t="e">
        <v>#REF!</v>
      </c>
      <c r="AW158" s="19" t="e">
        <v>#REF!</v>
      </c>
      <c r="AX158" s="19" t="e">
        <v>#REF!</v>
      </c>
      <c r="AY158" s="19" t="e">
        <v>#REF!</v>
      </c>
      <c r="AZ158" s="19" t="e">
        <v>#REF!</v>
      </c>
      <c r="BA158" s="19" t="e">
        <v>#REF!</v>
      </c>
    </row>
    <row r="159" spans="2:53">
      <c r="B159" t="s">
        <v>76</v>
      </c>
      <c r="C159" s="19" t="e">
        <v>#REF!</v>
      </c>
      <c r="D159" s="19" t="e">
        <v>#REF!</v>
      </c>
      <c r="E159" s="19" t="e">
        <v>#REF!</v>
      </c>
      <c r="F159" s="19" t="e">
        <v>#REF!</v>
      </c>
      <c r="G159" s="19" t="e">
        <v>#REF!</v>
      </c>
      <c r="H159" s="19" t="e">
        <v>#REF!</v>
      </c>
      <c r="I159" s="19" t="e">
        <v>#REF!</v>
      </c>
      <c r="J159" s="19" t="e">
        <v>#REF!</v>
      </c>
      <c r="K159" s="19" t="e">
        <v>#REF!</v>
      </c>
      <c r="L159" s="19" t="e">
        <v>#REF!</v>
      </c>
      <c r="M159" s="19" t="e">
        <v>#REF!</v>
      </c>
      <c r="N159" s="19" t="e">
        <v>#REF!</v>
      </c>
      <c r="O159" s="19" t="e">
        <v>#REF!</v>
      </c>
      <c r="P159" s="19" t="e">
        <v>#REF!</v>
      </c>
      <c r="Q159" s="19" t="e">
        <v>#REF!</v>
      </c>
      <c r="R159" s="19" t="e">
        <v>#REF!</v>
      </c>
      <c r="S159" s="19" t="e">
        <v>#REF!</v>
      </c>
      <c r="T159" s="19" t="e">
        <v>#REF!</v>
      </c>
      <c r="U159" s="19" t="e">
        <v>#REF!</v>
      </c>
      <c r="V159" s="19" t="e">
        <v>#REF!</v>
      </c>
      <c r="W159" s="19" t="e">
        <v>#REF!</v>
      </c>
      <c r="X159" s="19" t="e">
        <v>#REF!</v>
      </c>
      <c r="Y159" s="19" t="e">
        <v>#REF!</v>
      </c>
      <c r="Z159" s="19" t="e">
        <v>#REF!</v>
      </c>
      <c r="AA159" s="19" t="e">
        <v>#REF!</v>
      </c>
      <c r="AB159" s="19" t="e">
        <v>#REF!</v>
      </c>
      <c r="AC159" s="19" t="e">
        <v>#REF!</v>
      </c>
      <c r="AD159" s="19" t="e">
        <v>#REF!</v>
      </c>
      <c r="AE159" s="19" t="e">
        <v>#REF!</v>
      </c>
      <c r="AF159" s="19" t="e">
        <v>#REF!</v>
      </c>
      <c r="AG159" s="19" t="e">
        <v>#REF!</v>
      </c>
      <c r="AH159" s="19" t="e">
        <v>#REF!</v>
      </c>
      <c r="AI159" s="19" t="e">
        <v>#REF!</v>
      </c>
      <c r="AJ159" s="19" t="e">
        <v>#REF!</v>
      </c>
      <c r="AK159" s="19" t="e">
        <v>#REF!</v>
      </c>
      <c r="AL159" s="19" t="e">
        <v>#REF!</v>
      </c>
      <c r="AM159" s="19" t="e">
        <v>#REF!</v>
      </c>
      <c r="AN159" s="19" t="e">
        <v>#REF!</v>
      </c>
      <c r="AO159" s="19" t="e">
        <v>#REF!</v>
      </c>
      <c r="AP159" s="19" t="e">
        <v>#REF!</v>
      </c>
      <c r="AQ159" s="19" t="e">
        <v>#REF!</v>
      </c>
      <c r="AR159" s="19" t="e">
        <v>#REF!</v>
      </c>
      <c r="AS159" s="19" t="e">
        <v>#REF!</v>
      </c>
      <c r="AT159" s="19" t="e">
        <v>#REF!</v>
      </c>
      <c r="AU159" s="19" t="e">
        <v>#REF!</v>
      </c>
      <c r="AV159" s="19" t="e">
        <v>#REF!</v>
      </c>
      <c r="AW159" s="19" t="e">
        <v>#REF!</v>
      </c>
      <c r="AX159" s="19" t="e">
        <v>#REF!</v>
      </c>
      <c r="AY159" s="19" t="e">
        <v>#REF!</v>
      </c>
      <c r="AZ159" s="19" t="e">
        <v>#REF!</v>
      </c>
      <c r="BA159" s="19" t="e">
        <v>#REF!</v>
      </c>
    </row>
    <row r="160" spans="2:53">
      <c r="B160" t="s">
        <v>66</v>
      </c>
      <c r="C160" s="19" t="e">
        <v>#REF!</v>
      </c>
      <c r="D160" s="19" t="e">
        <v>#REF!</v>
      </c>
      <c r="E160" s="19" t="e">
        <v>#REF!</v>
      </c>
      <c r="F160" s="19" t="e">
        <v>#REF!</v>
      </c>
      <c r="G160" s="19" t="e">
        <v>#REF!</v>
      </c>
      <c r="H160" s="19" t="e">
        <v>#REF!</v>
      </c>
      <c r="I160" s="19" t="e">
        <v>#REF!</v>
      </c>
      <c r="J160" s="19" t="e">
        <v>#REF!</v>
      </c>
      <c r="K160" s="19" t="e">
        <v>#REF!</v>
      </c>
      <c r="L160" s="19" t="e">
        <v>#REF!</v>
      </c>
      <c r="M160" s="19" t="e">
        <v>#REF!</v>
      </c>
      <c r="N160" s="19" t="e">
        <v>#REF!</v>
      </c>
      <c r="O160" s="19" t="e">
        <v>#REF!</v>
      </c>
      <c r="P160" s="19" t="e">
        <v>#REF!</v>
      </c>
      <c r="Q160" s="19" t="e">
        <v>#REF!</v>
      </c>
      <c r="R160" s="19" t="e">
        <v>#REF!</v>
      </c>
      <c r="S160" s="19" t="e">
        <v>#REF!</v>
      </c>
      <c r="T160" s="19" t="e">
        <v>#REF!</v>
      </c>
      <c r="U160" s="19" t="e">
        <v>#REF!</v>
      </c>
      <c r="V160" s="19" t="e">
        <v>#REF!</v>
      </c>
      <c r="W160" s="19" t="e">
        <v>#REF!</v>
      </c>
      <c r="X160" s="19" t="e">
        <v>#REF!</v>
      </c>
      <c r="Y160" s="19" t="e">
        <v>#REF!</v>
      </c>
      <c r="Z160" s="19" t="e">
        <v>#REF!</v>
      </c>
      <c r="AA160" s="19" t="e">
        <v>#REF!</v>
      </c>
      <c r="AB160" s="19" t="e">
        <v>#REF!</v>
      </c>
      <c r="AC160" s="19" t="e">
        <v>#REF!</v>
      </c>
      <c r="AD160" s="19" t="e">
        <v>#REF!</v>
      </c>
      <c r="AE160" s="19" t="e">
        <v>#REF!</v>
      </c>
      <c r="AF160" s="19" t="e">
        <v>#REF!</v>
      </c>
      <c r="AG160" s="19" t="e">
        <v>#REF!</v>
      </c>
      <c r="AH160" s="19" t="e">
        <v>#REF!</v>
      </c>
      <c r="AI160" s="19" t="e">
        <v>#REF!</v>
      </c>
      <c r="AJ160" s="19" t="e">
        <v>#REF!</v>
      </c>
      <c r="AK160" s="19" t="e">
        <v>#REF!</v>
      </c>
      <c r="AL160" s="19" t="e">
        <v>#REF!</v>
      </c>
      <c r="AM160" s="19" t="e">
        <v>#REF!</v>
      </c>
      <c r="AN160" s="19" t="e">
        <v>#REF!</v>
      </c>
      <c r="AO160" s="19" t="e">
        <v>#REF!</v>
      </c>
      <c r="AP160" s="19" t="e">
        <v>#REF!</v>
      </c>
      <c r="AQ160" s="19" t="e">
        <v>#REF!</v>
      </c>
      <c r="AR160" s="19" t="e">
        <v>#REF!</v>
      </c>
      <c r="AS160" s="19" t="e">
        <v>#REF!</v>
      </c>
      <c r="AT160" s="19" t="e">
        <v>#REF!</v>
      </c>
      <c r="AU160" s="19" t="e">
        <v>#REF!</v>
      </c>
      <c r="AV160" s="19" t="e">
        <v>#REF!</v>
      </c>
      <c r="AW160" s="19" t="e">
        <v>#REF!</v>
      </c>
      <c r="AX160" s="19" t="e">
        <v>#REF!</v>
      </c>
      <c r="AY160" s="19" t="e">
        <v>#REF!</v>
      </c>
      <c r="AZ160" s="19" t="e">
        <v>#REF!</v>
      </c>
      <c r="BA160" s="19" t="e">
        <v>#REF!</v>
      </c>
    </row>
    <row r="161" spans="2:53">
      <c r="B161" t="s">
        <v>67</v>
      </c>
      <c r="C161" s="19" t="e">
        <v>#REF!</v>
      </c>
      <c r="D161" s="19" t="e">
        <v>#REF!</v>
      </c>
      <c r="E161" s="19" t="e">
        <v>#REF!</v>
      </c>
      <c r="F161" s="19" t="e">
        <v>#REF!</v>
      </c>
      <c r="G161" s="19" t="e">
        <v>#REF!</v>
      </c>
      <c r="H161" s="19" t="e">
        <v>#REF!</v>
      </c>
      <c r="I161" s="19" t="e">
        <v>#REF!</v>
      </c>
      <c r="J161" s="19" t="e">
        <v>#REF!</v>
      </c>
      <c r="K161" s="19" t="e">
        <v>#REF!</v>
      </c>
      <c r="L161" s="19" t="e">
        <v>#REF!</v>
      </c>
      <c r="M161" s="19" t="e">
        <v>#REF!</v>
      </c>
      <c r="N161" s="19" t="e">
        <v>#REF!</v>
      </c>
      <c r="O161" s="19" t="e">
        <v>#REF!</v>
      </c>
      <c r="P161" s="19" t="e">
        <v>#REF!</v>
      </c>
      <c r="Q161" s="19" t="e">
        <v>#REF!</v>
      </c>
      <c r="R161" s="19" t="e">
        <v>#REF!</v>
      </c>
      <c r="S161" s="19" t="e">
        <v>#REF!</v>
      </c>
      <c r="T161" s="19" t="e">
        <v>#REF!</v>
      </c>
      <c r="U161" s="19" t="e">
        <v>#REF!</v>
      </c>
      <c r="V161" s="19" t="e">
        <v>#REF!</v>
      </c>
      <c r="W161" s="19" t="e">
        <v>#REF!</v>
      </c>
      <c r="X161" s="19" t="e">
        <v>#REF!</v>
      </c>
      <c r="Y161" s="19" t="e">
        <v>#REF!</v>
      </c>
      <c r="Z161" s="19" t="e">
        <v>#REF!</v>
      </c>
      <c r="AA161" s="19" t="e">
        <v>#REF!</v>
      </c>
      <c r="AB161" s="19" t="e">
        <v>#REF!</v>
      </c>
      <c r="AC161" s="19" t="e">
        <v>#REF!</v>
      </c>
      <c r="AD161" s="19" t="e">
        <v>#REF!</v>
      </c>
      <c r="AE161" s="19" t="e">
        <v>#REF!</v>
      </c>
      <c r="AF161" s="19" t="e">
        <v>#REF!</v>
      </c>
      <c r="AG161" s="19" t="e">
        <v>#REF!</v>
      </c>
      <c r="AH161" s="19" t="e">
        <v>#REF!</v>
      </c>
      <c r="AI161" s="19" t="e">
        <v>#REF!</v>
      </c>
      <c r="AJ161" s="19" t="e">
        <v>#REF!</v>
      </c>
      <c r="AK161" s="19" t="e">
        <v>#REF!</v>
      </c>
      <c r="AL161" s="19" t="e">
        <v>#REF!</v>
      </c>
      <c r="AM161" s="19" t="e">
        <v>#REF!</v>
      </c>
      <c r="AN161" s="19" t="e">
        <v>#REF!</v>
      </c>
      <c r="AO161" s="19" t="e">
        <v>#REF!</v>
      </c>
      <c r="AP161" s="19" t="e">
        <v>#REF!</v>
      </c>
      <c r="AQ161" s="19" t="e">
        <v>#REF!</v>
      </c>
      <c r="AR161" s="19" t="e">
        <v>#REF!</v>
      </c>
      <c r="AS161" s="19" t="e">
        <v>#REF!</v>
      </c>
      <c r="AT161" s="19" t="e">
        <v>#REF!</v>
      </c>
      <c r="AU161" s="19" t="e">
        <v>#REF!</v>
      </c>
      <c r="AV161" s="19" t="e">
        <v>#REF!</v>
      </c>
      <c r="AW161" s="19" t="e">
        <v>#REF!</v>
      </c>
      <c r="AX161" s="19" t="e">
        <v>#REF!</v>
      </c>
      <c r="AY161" s="19" t="e">
        <v>#REF!</v>
      </c>
      <c r="AZ161" s="19" t="e">
        <v>#REF!</v>
      </c>
      <c r="BA161" s="19" t="e">
        <v>#REF!</v>
      </c>
    </row>
    <row r="162" spans="2:53">
      <c r="B162" t="s">
        <v>68</v>
      </c>
      <c r="C162" s="19" t="e">
        <v>#REF!</v>
      </c>
      <c r="D162" s="19" t="e">
        <v>#REF!</v>
      </c>
      <c r="E162" s="19" t="e">
        <v>#REF!</v>
      </c>
      <c r="F162" s="19" t="e">
        <v>#REF!</v>
      </c>
      <c r="G162" s="19" t="e">
        <v>#REF!</v>
      </c>
      <c r="H162" s="19" t="e">
        <v>#REF!</v>
      </c>
      <c r="I162" s="19" t="e">
        <v>#REF!</v>
      </c>
      <c r="J162" s="19" t="e">
        <v>#REF!</v>
      </c>
      <c r="K162" s="19" t="e">
        <v>#REF!</v>
      </c>
      <c r="L162" s="19" t="e">
        <v>#REF!</v>
      </c>
      <c r="M162" s="19" t="e">
        <v>#REF!</v>
      </c>
      <c r="N162" s="19" t="e">
        <v>#REF!</v>
      </c>
      <c r="O162" s="19" t="e">
        <v>#REF!</v>
      </c>
      <c r="P162" s="19" t="e">
        <v>#REF!</v>
      </c>
      <c r="Q162" s="19" t="e">
        <v>#REF!</v>
      </c>
      <c r="R162" s="19" t="e">
        <v>#REF!</v>
      </c>
      <c r="S162" s="19" t="e">
        <v>#REF!</v>
      </c>
      <c r="T162" s="19" t="e">
        <v>#REF!</v>
      </c>
      <c r="U162" s="19" t="e">
        <v>#REF!</v>
      </c>
      <c r="V162" s="19" t="e">
        <v>#REF!</v>
      </c>
      <c r="W162" s="19" t="e">
        <v>#REF!</v>
      </c>
      <c r="X162" s="19" t="e">
        <v>#REF!</v>
      </c>
      <c r="Y162" s="19" t="e">
        <v>#REF!</v>
      </c>
      <c r="Z162" s="19" t="e">
        <v>#REF!</v>
      </c>
      <c r="AA162" s="19" t="e">
        <v>#REF!</v>
      </c>
      <c r="AB162" s="19" t="e">
        <v>#REF!</v>
      </c>
      <c r="AC162" s="19" t="e">
        <v>#REF!</v>
      </c>
      <c r="AD162" s="19" t="e">
        <v>#REF!</v>
      </c>
      <c r="AE162" s="19" t="e">
        <v>#REF!</v>
      </c>
      <c r="AF162" s="19" t="e">
        <v>#REF!</v>
      </c>
      <c r="AG162" s="19" t="e">
        <v>#REF!</v>
      </c>
      <c r="AH162" s="19" t="e">
        <v>#REF!</v>
      </c>
      <c r="AI162" s="19" t="e">
        <v>#REF!</v>
      </c>
      <c r="AJ162" s="19" t="e">
        <v>#REF!</v>
      </c>
      <c r="AK162" s="19" t="e">
        <v>#REF!</v>
      </c>
      <c r="AL162" s="19" t="e">
        <v>#REF!</v>
      </c>
      <c r="AM162" s="19" t="e">
        <v>#REF!</v>
      </c>
      <c r="AN162" s="19" t="e">
        <v>#REF!</v>
      </c>
      <c r="AO162" s="19" t="e">
        <v>#REF!</v>
      </c>
      <c r="AP162" s="19" t="e">
        <v>#REF!</v>
      </c>
      <c r="AQ162" s="19" t="e">
        <v>#REF!</v>
      </c>
      <c r="AR162" s="19" t="e">
        <v>#REF!</v>
      </c>
      <c r="AS162" s="19" t="e">
        <v>#REF!</v>
      </c>
      <c r="AT162" s="19" t="e">
        <v>#REF!</v>
      </c>
      <c r="AU162" s="19" t="e">
        <v>#REF!</v>
      </c>
      <c r="AV162" s="19" t="e">
        <v>#REF!</v>
      </c>
      <c r="AW162" s="19" t="e">
        <v>#REF!</v>
      </c>
      <c r="AX162" s="19" t="e">
        <v>#REF!</v>
      </c>
      <c r="AY162" s="19" t="e">
        <v>#REF!</v>
      </c>
      <c r="AZ162" s="19" t="e">
        <v>#REF!</v>
      </c>
      <c r="BA162" s="19" t="e">
        <v>#REF!</v>
      </c>
    </row>
    <row r="163" spans="2:53">
      <c r="B163" t="s">
        <v>69</v>
      </c>
      <c r="C163" s="19" t="e">
        <v>#REF!</v>
      </c>
      <c r="D163" s="19" t="e">
        <v>#REF!</v>
      </c>
      <c r="E163" s="19" t="e">
        <v>#REF!</v>
      </c>
      <c r="F163" s="19" t="e">
        <v>#REF!</v>
      </c>
      <c r="G163" s="19" t="e">
        <v>#REF!</v>
      </c>
      <c r="H163" s="19" t="e">
        <v>#REF!</v>
      </c>
      <c r="I163" s="19" t="e">
        <v>#REF!</v>
      </c>
      <c r="J163" s="19" t="e">
        <v>#REF!</v>
      </c>
      <c r="K163" s="19" t="e">
        <v>#REF!</v>
      </c>
      <c r="L163" s="19" t="e">
        <v>#REF!</v>
      </c>
      <c r="M163" s="19" t="e">
        <v>#REF!</v>
      </c>
      <c r="N163" s="19" t="e">
        <v>#REF!</v>
      </c>
      <c r="O163" s="19" t="e">
        <v>#REF!</v>
      </c>
      <c r="P163" s="19" t="e">
        <v>#REF!</v>
      </c>
      <c r="Q163" s="19" t="e">
        <v>#REF!</v>
      </c>
      <c r="R163" s="19" t="e">
        <v>#REF!</v>
      </c>
      <c r="S163" s="19" t="e">
        <v>#REF!</v>
      </c>
      <c r="T163" s="19" t="e">
        <v>#REF!</v>
      </c>
      <c r="U163" s="19" t="e">
        <v>#REF!</v>
      </c>
      <c r="V163" s="19" t="e">
        <v>#REF!</v>
      </c>
      <c r="W163" s="19" t="e">
        <v>#REF!</v>
      </c>
      <c r="X163" s="19" t="e">
        <v>#REF!</v>
      </c>
      <c r="Y163" s="19" t="e">
        <v>#REF!</v>
      </c>
      <c r="Z163" s="19" t="e">
        <v>#REF!</v>
      </c>
      <c r="AA163" s="19" t="e">
        <v>#REF!</v>
      </c>
      <c r="AB163" s="19" t="e">
        <v>#REF!</v>
      </c>
      <c r="AC163" s="19" t="e">
        <v>#REF!</v>
      </c>
      <c r="AD163" s="19" t="e">
        <v>#REF!</v>
      </c>
      <c r="AE163" s="19" t="e">
        <v>#REF!</v>
      </c>
      <c r="AF163" s="19" t="e">
        <v>#REF!</v>
      </c>
      <c r="AG163" s="19" t="e">
        <v>#REF!</v>
      </c>
      <c r="AH163" s="19" t="e">
        <v>#REF!</v>
      </c>
      <c r="AI163" s="19" t="e">
        <v>#REF!</v>
      </c>
      <c r="AJ163" s="19" t="e">
        <v>#REF!</v>
      </c>
      <c r="AK163" s="19" t="e">
        <v>#REF!</v>
      </c>
      <c r="AL163" s="19" t="e">
        <v>#REF!</v>
      </c>
      <c r="AM163" s="19" t="e">
        <v>#REF!</v>
      </c>
      <c r="AN163" s="19" t="e">
        <v>#REF!</v>
      </c>
      <c r="AO163" s="19" t="e">
        <v>#REF!</v>
      </c>
      <c r="AP163" s="19" t="e">
        <v>#REF!</v>
      </c>
      <c r="AQ163" s="19" t="e">
        <v>#REF!</v>
      </c>
      <c r="AR163" s="19" t="e">
        <v>#REF!</v>
      </c>
      <c r="AS163" s="19" t="e">
        <v>#REF!</v>
      </c>
      <c r="AT163" s="19" t="e">
        <v>#REF!</v>
      </c>
      <c r="AU163" s="19" t="e">
        <v>#REF!</v>
      </c>
      <c r="AV163" s="19" t="e">
        <v>#REF!</v>
      </c>
      <c r="AW163" s="19" t="e">
        <v>#REF!</v>
      </c>
      <c r="AX163" s="19" t="e">
        <v>#REF!</v>
      </c>
      <c r="AY163" s="19" t="e">
        <v>#REF!</v>
      </c>
      <c r="AZ163" s="19" t="e">
        <v>#REF!</v>
      </c>
      <c r="BA163" s="19" t="e">
        <v>#REF!</v>
      </c>
    </row>
    <row r="164" spans="2:53">
      <c r="B164" t="s">
        <v>77</v>
      </c>
      <c r="C164" s="19" t="e">
        <v>#REF!</v>
      </c>
      <c r="D164" s="19" t="e">
        <v>#REF!</v>
      </c>
      <c r="E164" s="19" t="e">
        <v>#REF!</v>
      </c>
      <c r="F164" s="19" t="e">
        <v>#REF!</v>
      </c>
      <c r="G164" s="19" t="e">
        <v>#REF!</v>
      </c>
      <c r="H164" s="19" t="e">
        <v>#REF!</v>
      </c>
      <c r="I164" s="19" t="e">
        <v>#REF!</v>
      </c>
      <c r="J164" s="19" t="e">
        <v>#REF!</v>
      </c>
      <c r="K164" s="19" t="e">
        <v>#REF!</v>
      </c>
      <c r="L164" s="19" t="e">
        <v>#REF!</v>
      </c>
      <c r="M164" s="19" t="e">
        <v>#REF!</v>
      </c>
      <c r="N164" s="19" t="e">
        <v>#REF!</v>
      </c>
      <c r="O164" s="19" t="e">
        <v>#REF!</v>
      </c>
      <c r="P164" s="19" t="e">
        <v>#REF!</v>
      </c>
      <c r="Q164" s="19" t="e">
        <v>#REF!</v>
      </c>
      <c r="R164" s="19" t="e">
        <v>#REF!</v>
      </c>
      <c r="S164" s="19" t="e">
        <v>#REF!</v>
      </c>
      <c r="T164" s="19" t="e">
        <v>#REF!</v>
      </c>
      <c r="U164" s="19" t="e">
        <v>#REF!</v>
      </c>
      <c r="V164" s="19" t="e">
        <v>#REF!</v>
      </c>
      <c r="W164" s="19" t="e">
        <v>#REF!</v>
      </c>
      <c r="X164" s="19" t="e">
        <v>#REF!</v>
      </c>
      <c r="Y164" s="19" t="e">
        <v>#REF!</v>
      </c>
      <c r="Z164" s="19" t="e">
        <v>#REF!</v>
      </c>
      <c r="AA164" s="19" t="e">
        <v>#REF!</v>
      </c>
      <c r="AB164" s="19" t="e">
        <v>#REF!</v>
      </c>
      <c r="AC164" s="19" t="e">
        <v>#REF!</v>
      </c>
      <c r="AD164" s="19" t="e">
        <v>#REF!</v>
      </c>
      <c r="AE164" s="19" t="e">
        <v>#REF!</v>
      </c>
      <c r="AF164" s="19" t="e">
        <v>#REF!</v>
      </c>
      <c r="AG164" s="19" t="e">
        <v>#REF!</v>
      </c>
      <c r="AH164" s="19" t="e">
        <v>#REF!</v>
      </c>
      <c r="AI164" s="19" t="e">
        <v>#REF!</v>
      </c>
      <c r="AJ164" s="19" t="e">
        <v>#REF!</v>
      </c>
      <c r="AK164" s="19" t="e">
        <v>#REF!</v>
      </c>
      <c r="AL164" s="19" t="e">
        <v>#REF!</v>
      </c>
      <c r="AM164" s="19" t="e">
        <v>#REF!</v>
      </c>
      <c r="AN164" s="19" t="e">
        <v>#REF!</v>
      </c>
      <c r="AO164" s="19" t="e">
        <v>#REF!</v>
      </c>
      <c r="AP164" s="19" t="e">
        <v>#REF!</v>
      </c>
      <c r="AQ164" s="19" t="e">
        <v>#REF!</v>
      </c>
      <c r="AR164" s="19" t="e">
        <v>#REF!</v>
      </c>
      <c r="AS164" s="19" t="e">
        <v>#REF!</v>
      </c>
      <c r="AT164" s="19" t="e">
        <v>#REF!</v>
      </c>
      <c r="AU164" s="19" t="e">
        <v>#REF!</v>
      </c>
      <c r="AV164" s="19" t="e">
        <v>#REF!</v>
      </c>
      <c r="AW164" s="19" t="e">
        <v>#REF!</v>
      </c>
      <c r="AX164" s="19" t="e">
        <v>#REF!</v>
      </c>
      <c r="AY164" s="19" t="e">
        <v>#REF!</v>
      </c>
      <c r="AZ164" s="19" t="e">
        <v>#REF!</v>
      </c>
      <c r="BA164" s="19" t="e">
        <v>#REF!</v>
      </c>
    </row>
    <row r="165" spans="2:53">
      <c r="B165" t="s">
        <v>70</v>
      </c>
      <c r="C165" s="19" t="e">
        <v>#REF!</v>
      </c>
      <c r="D165" s="19" t="e">
        <v>#REF!</v>
      </c>
      <c r="E165" s="19" t="e">
        <v>#REF!</v>
      </c>
      <c r="F165" s="19" t="e">
        <v>#REF!</v>
      </c>
      <c r="G165" s="19" t="e">
        <v>#REF!</v>
      </c>
      <c r="H165" s="19" t="e">
        <v>#REF!</v>
      </c>
      <c r="I165" s="19" t="e">
        <v>#REF!</v>
      </c>
      <c r="J165" s="19" t="e">
        <v>#REF!</v>
      </c>
      <c r="K165" s="19" t="e">
        <v>#REF!</v>
      </c>
      <c r="L165" s="19" t="e">
        <v>#REF!</v>
      </c>
      <c r="M165" s="19" t="e">
        <v>#REF!</v>
      </c>
      <c r="N165" s="19" t="e">
        <v>#REF!</v>
      </c>
      <c r="O165" s="19" t="e">
        <v>#REF!</v>
      </c>
      <c r="P165" s="19" t="e">
        <v>#REF!</v>
      </c>
      <c r="Q165" s="19" t="e">
        <v>#REF!</v>
      </c>
      <c r="R165" s="19" t="e">
        <v>#REF!</v>
      </c>
      <c r="S165" s="19" t="e">
        <v>#REF!</v>
      </c>
      <c r="T165" s="19" t="e">
        <v>#REF!</v>
      </c>
      <c r="U165" s="19" t="e">
        <v>#REF!</v>
      </c>
      <c r="V165" s="19" t="e">
        <v>#REF!</v>
      </c>
      <c r="W165" s="19" t="e">
        <v>#REF!</v>
      </c>
      <c r="X165" s="19" t="e">
        <v>#REF!</v>
      </c>
      <c r="Y165" s="19" t="e">
        <v>#REF!</v>
      </c>
      <c r="Z165" s="19" t="e">
        <v>#REF!</v>
      </c>
      <c r="AA165" s="19" t="e">
        <v>#REF!</v>
      </c>
      <c r="AB165" s="19" t="e">
        <v>#REF!</v>
      </c>
      <c r="AC165" s="19" t="e">
        <v>#REF!</v>
      </c>
      <c r="AD165" s="19" t="e">
        <v>#REF!</v>
      </c>
      <c r="AE165" s="19" t="e">
        <v>#REF!</v>
      </c>
      <c r="AF165" s="19" t="e">
        <v>#REF!</v>
      </c>
      <c r="AG165" s="19" t="e">
        <v>#REF!</v>
      </c>
      <c r="AH165" s="19" t="e">
        <v>#REF!</v>
      </c>
      <c r="AI165" s="19" t="e">
        <v>#REF!</v>
      </c>
      <c r="AJ165" s="19" t="e">
        <v>#REF!</v>
      </c>
      <c r="AK165" s="19" t="e">
        <v>#REF!</v>
      </c>
      <c r="AL165" s="19" t="e">
        <v>#REF!</v>
      </c>
      <c r="AM165" s="19" t="e">
        <v>#REF!</v>
      </c>
      <c r="AN165" s="19" t="e">
        <v>#REF!</v>
      </c>
      <c r="AO165" s="19" t="e">
        <v>#REF!</v>
      </c>
      <c r="AP165" s="19" t="e">
        <v>#REF!</v>
      </c>
      <c r="AQ165" s="19" t="e">
        <v>#REF!</v>
      </c>
      <c r="AR165" s="19" t="e">
        <v>#REF!</v>
      </c>
      <c r="AS165" s="19" t="e">
        <v>#REF!</v>
      </c>
      <c r="AT165" s="19" t="e">
        <v>#REF!</v>
      </c>
      <c r="AU165" s="19" t="e">
        <v>#REF!</v>
      </c>
      <c r="AV165" s="19" t="e">
        <v>#REF!</v>
      </c>
      <c r="AW165" s="19" t="e">
        <v>#REF!</v>
      </c>
      <c r="AX165" s="19" t="e">
        <v>#REF!</v>
      </c>
      <c r="AY165" s="19" t="e">
        <v>#REF!</v>
      </c>
      <c r="AZ165" s="19" t="e">
        <v>#REF!</v>
      </c>
      <c r="BA165" s="19" t="e">
        <v>#REF!</v>
      </c>
    </row>
    <row r="166" spans="2:53">
      <c r="B166" t="s">
        <v>71</v>
      </c>
      <c r="C166" s="19" t="e">
        <v>#REF!</v>
      </c>
      <c r="D166" s="19" t="e">
        <v>#REF!</v>
      </c>
      <c r="E166" s="19" t="e">
        <v>#REF!</v>
      </c>
      <c r="F166" s="19" t="e">
        <v>#REF!</v>
      </c>
      <c r="G166" s="19" t="e">
        <v>#REF!</v>
      </c>
      <c r="H166" s="19" t="e">
        <v>#REF!</v>
      </c>
      <c r="I166" s="19" t="e">
        <v>#REF!</v>
      </c>
      <c r="J166" s="19" t="e">
        <v>#REF!</v>
      </c>
      <c r="K166" s="19" t="e">
        <v>#REF!</v>
      </c>
      <c r="L166" s="19" t="e">
        <v>#REF!</v>
      </c>
      <c r="M166" s="19" t="e">
        <v>#REF!</v>
      </c>
      <c r="N166" s="19" t="e">
        <v>#REF!</v>
      </c>
      <c r="O166" s="19" t="e">
        <v>#REF!</v>
      </c>
      <c r="P166" s="19" t="e">
        <v>#REF!</v>
      </c>
      <c r="Q166" s="19" t="e">
        <v>#REF!</v>
      </c>
      <c r="R166" s="19" t="e">
        <v>#REF!</v>
      </c>
      <c r="S166" s="19" t="e">
        <v>#REF!</v>
      </c>
      <c r="T166" s="19" t="e">
        <v>#REF!</v>
      </c>
      <c r="U166" s="19" t="e">
        <v>#REF!</v>
      </c>
      <c r="V166" s="19" t="e">
        <v>#REF!</v>
      </c>
      <c r="W166" s="19" t="e">
        <v>#REF!</v>
      </c>
      <c r="X166" s="19" t="e">
        <v>#REF!</v>
      </c>
      <c r="Y166" s="19" t="e">
        <v>#REF!</v>
      </c>
      <c r="Z166" s="19" t="e">
        <v>#REF!</v>
      </c>
      <c r="AA166" s="19" t="e">
        <v>#REF!</v>
      </c>
      <c r="AB166" s="19" t="e">
        <v>#REF!</v>
      </c>
      <c r="AC166" s="19" t="e">
        <v>#REF!</v>
      </c>
      <c r="AD166" s="19" t="e">
        <v>#REF!</v>
      </c>
      <c r="AE166" s="19" t="e">
        <v>#REF!</v>
      </c>
      <c r="AF166" s="19" t="e">
        <v>#REF!</v>
      </c>
      <c r="AG166" s="19" t="e">
        <v>#REF!</v>
      </c>
      <c r="AH166" s="19" t="e">
        <v>#REF!</v>
      </c>
      <c r="AI166" s="19" t="e">
        <v>#REF!</v>
      </c>
      <c r="AJ166" s="19" t="e">
        <v>#REF!</v>
      </c>
      <c r="AK166" s="19" t="e">
        <v>#REF!</v>
      </c>
      <c r="AL166" s="19" t="e">
        <v>#REF!</v>
      </c>
      <c r="AM166" s="19" t="e">
        <v>#REF!</v>
      </c>
      <c r="AN166" s="19" t="e">
        <v>#REF!</v>
      </c>
      <c r="AO166" s="19" t="e">
        <v>#REF!</v>
      </c>
      <c r="AP166" s="19" t="e">
        <v>#REF!</v>
      </c>
      <c r="AQ166" s="19" t="e">
        <v>#REF!</v>
      </c>
      <c r="AR166" s="19" t="e">
        <v>#REF!</v>
      </c>
      <c r="AS166" s="19" t="e">
        <v>#REF!</v>
      </c>
      <c r="AT166" s="19" t="e">
        <v>#REF!</v>
      </c>
      <c r="AU166" s="19" t="e">
        <v>#REF!</v>
      </c>
      <c r="AV166" s="19" t="e">
        <v>#REF!</v>
      </c>
      <c r="AW166" s="19" t="e">
        <v>#REF!</v>
      </c>
      <c r="AX166" s="19" t="e">
        <v>#REF!</v>
      </c>
      <c r="AY166" s="19" t="e">
        <v>#REF!</v>
      </c>
      <c r="AZ166" s="19" t="e">
        <v>#REF!</v>
      </c>
      <c r="BA166" s="19" t="e">
        <v>#REF!</v>
      </c>
    </row>
    <row r="167" spans="2:53">
      <c r="B167" t="s">
        <v>78</v>
      </c>
      <c r="C167" s="19" t="e">
        <v>#REF!</v>
      </c>
      <c r="D167" s="19" t="e">
        <v>#REF!</v>
      </c>
      <c r="E167" s="19" t="e">
        <v>#REF!</v>
      </c>
      <c r="F167" s="19" t="e">
        <v>#REF!</v>
      </c>
      <c r="G167" s="19" t="e">
        <v>#REF!</v>
      </c>
      <c r="H167" s="19" t="e">
        <v>#REF!</v>
      </c>
      <c r="I167" s="19" t="e">
        <v>#REF!</v>
      </c>
      <c r="J167" s="19" t="e">
        <v>#REF!</v>
      </c>
      <c r="K167" s="19" t="e">
        <v>#REF!</v>
      </c>
      <c r="L167" s="19" t="e">
        <v>#REF!</v>
      </c>
      <c r="M167" s="19" t="e">
        <v>#REF!</v>
      </c>
      <c r="N167" s="19" t="e">
        <v>#REF!</v>
      </c>
      <c r="O167" s="19" t="e">
        <v>#REF!</v>
      </c>
      <c r="P167" s="19" t="e">
        <v>#REF!</v>
      </c>
      <c r="Q167" s="19" t="e">
        <v>#REF!</v>
      </c>
      <c r="R167" s="19" t="e">
        <v>#REF!</v>
      </c>
      <c r="S167" s="19" t="e">
        <v>#REF!</v>
      </c>
      <c r="T167" s="19" t="e">
        <v>#REF!</v>
      </c>
      <c r="U167" s="19" t="e">
        <v>#REF!</v>
      </c>
      <c r="V167" s="19" t="e">
        <v>#REF!</v>
      </c>
      <c r="W167" s="19" t="e">
        <v>#REF!</v>
      </c>
      <c r="X167" s="19" t="e">
        <v>#REF!</v>
      </c>
      <c r="Y167" s="19" t="e">
        <v>#REF!</v>
      </c>
      <c r="Z167" s="19" t="e">
        <v>#REF!</v>
      </c>
      <c r="AA167" s="19" t="e">
        <v>#REF!</v>
      </c>
      <c r="AB167" s="19" t="e">
        <v>#REF!</v>
      </c>
      <c r="AC167" s="19" t="e">
        <v>#REF!</v>
      </c>
      <c r="AD167" s="19" t="e">
        <v>#REF!</v>
      </c>
      <c r="AE167" s="19" t="e">
        <v>#REF!</v>
      </c>
      <c r="AF167" s="19" t="e">
        <v>#REF!</v>
      </c>
      <c r="AG167" s="19" t="e">
        <v>#REF!</v>
      </c>
      <c r="AH167" s="19" t="e">
        <v>#REF!</v>
      </c>
      <c r="AI167" s="19" t="e">
        <v>#REF!</v>
      </c>
      <c r="AJ167" s="19" t="e">
        <v>#REF!</v>
      </c>
      <c r="AK167" s="19" t="e">
        <v>#REF!</v>
      </c>
      <c r="AL167" s="19" t="e">
        <v>#REF!</v>
      </c>
      <c r="AM167" s="19" t="e">
        <v>#REF!</v>
      </c>
      <c r="AN167" s="19" t="e">
        <v>#REF!</v>
      </c>
      <c r="AO167" s="19" t="e">
        <v>#REF!</v>
      </c>
      <c r="AP167" s="19" t="e">
        <v>#REF!</v>
      </c>
      <c r="AQ167" s="19" t="e">
        <v>#REF!</v>
      </c>
      <c r="AR167" s="19" t="e">
        <v>#REF!</v>
      </c>
      <c r="AS167" s="19" t="e">
        <v>#REF!</v>
      </c>
      <c r="AT167" s="19" t="e">
        <v>#REF!</v>
      </c>
      <c r="AU167" s="19" t="e">
        <v>#REF!</v>
      </c>
      <c r="AV167" s="19" t="e">
        <v>#REF!</v>
      </c>
      <c r="AW167" s="19" t="e">
        <v>#REF!</v>
      </c>
      <c r="AX167" s="19" t="e">
        <v>#REF!</v>
      </c>
      <c r="AY167" s="19" t="e">
        <v>#REF!</v>
      </c>
      <c r="AZ167" s="19" t="e">
        <v>#REF!</v>
      </c>
      <c r="BA167" s="19" t="e">
        <v>#REF!</v>
      </c>
    </row>
    <row r="168" spans="2:53">
      <c r="B168" t="s">
        <v>143</v>
      </c>
      <c r="C168" s="19" t="e">
        <v>#REF!</v>
      </c>
      <c r="D168" s="19" t="e">
        <v>#REF!</v>
      </c>
      <c r="E168" s="19" t="e">
        <v>#REF!</v>
      </c>
      <c r="F168" s="19" t="e">
        <v>#REF!</v>
      </c>
      <c r="G168" s="19" t="e">
        <v>#REF!</v>
      </c>
      <c r="H168" s="19" t="e">
        <v>#REF!</v>
      </c>
      <c r="I168" s="19" t="e">
        <v>#REF!</v>
      </c>
      <c r="J168" s="19" t="e">
        <v>#REF!</v>
      </c>
      <c r="K168" s="19" t="e">
        <v>#REF!</v>
      </c>
      <c r="L168" s="19" t="e">
        <v>#REF!</v>
      </c>
      <c r="M168" s="19" t="e">
        <v>#REF!</v>
      </c>
      <c r="N168" s="19" t="e">
        <v>#REF!</v>
      </c>
      <c r="O168" s="19" t="e">
        <v>#REF!</v>
      </c>
      <c r="P168" s="19" t="e">
        <v>#REF!</v>
      </c>
      <c r="Q168" s="19" t="e">
        <v>#REF!</v>
      </c>
      <c r="R168" s="19" t="e">
        <v>#REF!</v>
      </c>
      <c r="S168" s="19" t="e">
        <v>#REF!</v>
      </c>
      <c r="T168" s="19" t="e">
        <v>#REF!</v>
      </c>
      <c r="U168" s="19" t="e">
        <v>#REF!</v>
      </c>
      <c r="V168" s="19" t="e">
        <v>#REF!</v>
      </c>
      <c r="W168" s="19" t="e">
        <v>#REF!</v>
      </c>
      <c r="X168" s="19" t="e">
        <v>#REF!</v>
      </c>
      <c r="Y168" s="19" t="e">
        <v>#REF!</v>
      </c>
      <c r="Z168" s="19" t="e">
        <v>#REF!</v>
      </c>
      <c r="AA168" s="19" t="e">
        <v>#REF!</v>
      </c>
      <c r="AB168" s="19" t="e">
        <v>#REF!</v>
      </c>
      <c r="AC168" s="19" t="e">
        <v>#REF!</v>
      </c>
      <c r="AD168" s="19" t="e">
        <v>#REF!</v>
      </c>
      <c r="AE168" s="19" t="e">
        <v>#REF!</v>
      </c>
      <c r="AF168" s="19" t="e">
        <v>#REF!</v>
      </c>
      <c r="AG168" s="19" t="e">
        <v>#REF!</v>
      </c>
      <c r="AH168" s="19" t="e">
        <v>#REF!</v>
      </c>
      <c r="AI168" s="19" t="e">
        <v>#REF!</v>
      </c>
      <c r="AJ168" s="19" t="e">
        <v>#REF!</v>
      </c>
      <c r="AK168" s="19" t="e">
        <v>#REF!</v>
      </c>
      <c r="AL168" s="19" t="e">
        <v>#REF!</v>
      </c>
      <c r="AM168" s="19" t="e">
        <v>#REF!</v>
      </c>
      <c r="AN168" s="19" t="e">
        <v>#REF!</v>
      </c>
      <c r="AO168" s="19" t="e">
        <v>#REF!</v>
      </c>
      <c r="AP168" s="19" t="e">
        <v>#REF!</v>
      </c>
      <c r="AQ168" s="19" t="e">
        <v>#REF!</v>
      </c>
      <c r="AR168" s="19" t="e">
        <v>#REF!</v>
      </c>
      <c r="AS168" s="19" t="e">
        <v>#REF!</v>
      </c>
      <c r="AT168" s="19" t="e">
        <v>#REF!</v>
      </c>
      <c r="AU168" s="19" t="e">
        <v>#REF!</v>
      </c>
      <c r="AV168" s="19" t="e">
        <v>#REF!</v>
      </c>
      <c r="AW168" s="19" t="e">
        <v>#REF!</v>
      </c>
      <c r="AX168" s="19" t="e">
        <v>#REF!</v>
      </c>
      <c r="AY168" s="19" t="e">
        <v>#REF!</v>
      </c>
      <c r="AZ168" s="19" t="e">
        <v>#REF!</v>
      </c>
      <c r="BA168" s="19" t="e">
        <v>#REF!</v>
      </c>
    </row>
    <row r="169" spans="2:53">
      <c r="B169" t="s">
        <v>73</v>
      </c>
      <c r="C169" s="19" t="e">
        <v>#REF!</v>
      </c>
      <c r="D169" s="19" t="e">
        <v>#REF!</v>
      </c>
      <c r="E169" s="19" t="e">
        <v>#REF!</v>
      </c>
      <c r="F169" s="19" t="e">
        <v>#REF!</v>
      </c>
      <c r="G169" s="19" t="e">
        <v>#REF!</v>
      </c>
      <c r="H169" s="19" t="e">
        <v>#REF!</v>
      </c>
      <c r="I169" s="19" t="e">
        <v>#REF!</v>
      </c>
      <c r="J169" s="19" t="e">
        <v>#REF!</v>
      </c>
      <c r="K169" s="19" t="e">
        <v>#REF!</v>
      </c>
      <c r="L169" s="19" t="e">
        <v>#REF!</v>
      </c>
      <c r="M169" s="19" t="e">
        <v>#REF!</v>
      </c>
      <c r="N169" s="19" t="e">
        <v>#REF!</v>
      </c>
      <c r="O169" s="19" t="e">
        <v>#REF!</v>
      </c>
      <c r="P169" s="19" t="e">
        <v>#REF!</v>
      </c>
      <c r="Q169" s="19" t="e">
        <v>#REF!</v>
      </c>
      <c r="R169" s="19" t="e">
        <v>#REF!</v>
      </c>
      <c r="S169" s="19" t="e">
        <v>#REF!</v>
      </c>
      <c r="T169" s="19" t="e">
        <v>#REF!</v>
      </c>
      <c r="U169" s="19" t="e">
        <v>#REF!</v>
      </c>
      <c r="V169" s="19" t="e">
        <v>#REF!</v>
      </c>
      <c r="W169" s="19" t="e">
        <v>#REF!</v>
      </c>
      <c r="X169" s="19" t="e">
        <v>#REF!</v>
      </c>
      <c r="Y169" s="19" t="e">
        <v>#REF!</v>
      </c>
      <c r="Z169" s="19" t="e">
        <v>#REF!</v>
      </c>
      <c r="AA169" s="19" t="e">
        <v>#REF!</v>
      </c>
      <c r="AB169" s="19" t="e">
        <v>#REF!</v>
      </c>
      <c r="AC169" s="19" t="e">
        <v>#REF!</v>
      </c>
      <c r="AD169" s="19" t="e">
        <v>#REF!</v>
      </c>
      <c r="AE169" s="19" t="e">
        <v>#REF!</v>
      </c>
      <c r="AF169" s="19" t="e">
        <v>#REF!</v>
      </c>
      <c r="AG169" s="19" t="e">
        <v>#REF!</v>
      </c>
      <c r="AH169" s="19" t="e">
        <v>#REF!</v>
      </c>
      <c r="AI169" s="19" t="e">
        <v>#REF!</v>
      </c>
      <c r="AJ169" s="19" t="e">
        <v>#REF!</v>
      </c>
      <c r="AK169" s="19" t="e">
        <v>#REF!</v>
      </c>
      <c r="AL169" s="19" t="e">
        <v>#REF!</v>
      </c>
      <c r="AM169" s="19" t="e">
        <v>#REF!</v>
      </c>
      <c r="AN169" s="19" t="e">
        <v>#REF!</v>
      </c>
      <c r="AO169" s="19" t="e">
        <v>#REF!</v>
      </c>
      <c r="AP169" s="19" t="e">
        <v>#REF!</v>
      </c>
      <c r="AQ169" s="19" t="e">
        <v>#REF!</v>
      </c>
      <c r="AR169" s="19" t="e">
        <v>#REF!</v>
      </c>
      <c r="AS169" s="19" t="e">
        <v>#REF!</v>
      </c>
      <c r="AT169" s="19" t="e">
        <v>#REF!</v>
      </c>
      <c r="AU169" s="19" t="e">
        <v>#REF!</v>
      </c>
      <c r="AV169" s="19" t="e">
        <v>#REF!</v>
      </c>
      <c r="AW169" s="19" t="e">
        <v>#REF!</v>
      </c>
      <c r="AX169" s="19" t="e">
        <v>#REF!</v>
      </c>
      <c r="AY169" s="19" t="e">
        <v>#REF!</v>
      </c>
      <c r="AZ169" s="19" t="e">
        <v>#REF!</v>
      </c>
      <c r="BA169" s="19" t="e">
        <v>#REF!</v>
      </c>
    </row>
    <row r="170" spans="2:53">
      <c r="B170" s="20" t="s">
        <v>82</v>
      </c>
      <c r="C170" s="34" t="e">
        <v>#REF!</v>
      </c>
      <c r="D170" s="34" t="e">
        <v>#REF!</v>
      </c>
      <c r="E170" s="34" t="e">
        <v>#REF!</v>
      </c>
      <c r="F170" s="34" t="e">
        <v>#REF!</v>
      </c>
      <c r="G170" s="34" t="e">
        <v>#REF!</v>
      </c>
      <c r="H170" s="34" t="e">
        <v>#REF!</v>
      </c>
      <c r="I170" t="e">
        <v>#REF!</v>
      </c>
      <c r="J170" t="e">
        <v>#REF!</v>
      </c>
      <c r="K170" t="e">
        <v>#REF!</v>
      </c>
      <c r="L170" t="e">
        <v>#REF!</v>
      </c>
      <c r="M170" t="e">
        <v>#REF!</v>
      </c>
      <c r="N170" t="e">
        <v>#REF!</v>
      </c>
      <c r="O170" t="e">
        <v>#REF!</v>
      </c>
      <c r="P170" t="e">
        <v>#REF!</v>
      </c>
      <c r="Q170" t="e">
        <v>#REF!</v>
      </c>
      <c r="R170" t="e">
        <v>#REF!</v>
      </c>
      <c r="S170" t="e">
        <v>#REF!</v>
      </c>
      <c r="T170" t="e">
        <v>#REF!</v>
      </c>
      <c r="U170" t="e">
        <v>#REF!</v>
      </c>
      <c r="V170" t="e">
        <v>#REF!</v>
      </c>
      <c r="W170" t="e">
        <v>#REF!</v>
      </c>
      <c r="X170" t="e">
        <v>#REF!</v>
      </c>
      <c r="Y170" t="e">
        <v>#REF!</v>
      </c>
      <c r="Z170" t="e">
        <v>#REF!</v>
      </c>
      <c r="AA170" t="e">
        <v>#REF!</v>
      </c>
      <c r="AB170" t="e">
        <v>#REF!</v>
      </c>
      <c r="AC170" t="e">
        <v>#REF!</v>
      </c>
      <c r="AD170" t="e">
        <v>#REF!</v>
      </c>
      <c r="AE170" t="e">
        <v>#REF!</v>
      </c>
      <c r="AF170" t="e">
        <v>#REF!</v>
      </c>
      <c r="AG170" t="e">
        <v>#REF!</v>
      </c>
      <c r="AH170" t="e">
        <v>#REF!</v>
      </c>
      <c r="AI170" t="e">
        <v>#REF!</v>
      </c>
      <c r="AJ170" t="e">
        <v>#REF!</v>
      </c>
      <c r="AK170" t="e">
        <v>#REF!</v>
      </c>
      <c r="AL170" t="e">
        <v>#REF!</v>
      </c>
      <c r="AM170" t="e">
        <v>#REF!</v>
      </c>
      <c r="AN170" t="e">
        <v>#REF!</v>
      </c>
      <c r="AO170" t="e">
        <v>#REF!</v>
      </c>
      <c r="AP170" t="e">
        <v>#REF!</v>
      </c>
      <c r="AQ170" t="e">
        <v>#REF!</v>
      </c>
      <c r="AR170" t="e">
        <v>#REF!</v>
      </c>
      <c r="AS170" t="e">
        <v>#REF!</v>
      </c>
      <c r="AT170" t="e">
        <v>#REF!</v>
      </c>
      <c r="AU170" t="e">
        <v>#REF!</v>
      </c>
      <c r="AV170" t="e">
        <v>#REF!</v>
      </c>
      <c r="AW170" t="e">
        <v>#REF!</v>
      </c>
      <c r="AX170" t="e">
        <v>#REF!</v>
      </c>
      <c r="AY170" t="e">
        <v>#REF!</v>
      </c>
      <c r="AZ170" t="e">
        <v>#REF!</v>
      </c>
      <c r="BA170" t="e">
        <v>#REF!</v>
      </c>
    </row>
    <row r="172" spans="2:53">
      <c r="B172" s="20" t="s">
        <v>84</v>
      </c>
      <c r="C172" s="19" t="e">
        <f t="shared" ref="C172:AH172" si="2">SUM(C120:C170)</f>
        <v>#REF!</v>
      </c>
      <c r="D172" s="19" t="e">
        <f t="shared" si="2"/>
        <v>#REF!</v>
      </c>
      <c r="E172" s="19" t="e">
        <f t="shared" si="2"/>
        <v>#REF!</v>
      </c>
      <c r="F172" s="19" t="e">
        <f t="shared" si="2"/>
        <v>#REF!</v>
      </c>
      <c r="G172" s="19" t="e">
        <f t="shared" si="2"/>
        <v>#REF!</v>
      </c>
      <c r="H172" s="19" t="e">
        <f t="shared" si="2"/>
        <v>#REF!</v>
      </c>
      <c r="I172" s="19" t="e">
        <f t="shared" si="2"/>
        <v>#REF!</v>
      </c>
      <c r="J172" s="19" t="e">
        <f t="shared" si="2"/>
        <v>#REF!</v>
      </c>
      <c r="K172" s="19" t="e">
        <f t="shared" si="2"/>
        <v>#REF!</v>
      </c>
      <c r="L172" s="19" t="e">
        <f t="shared" si="2"/>
        <v>#REF!</v>
      </c>
      <c r="M172" s="19" t="e">
        <f t="shared" si="2"/>
        <v>#REF!</v>
      </c>
      <c r="N172" s="19" t="e">
        <f t="shared" si="2"/>
        <v>#REF!</v>
      </c>
      <c r="O172" s="19" t="e">
        <f t="shared" si="2"/>
        <v>#REF!</v>
      </c>
      <c r="P172" s="19" t="e">
        <f t="shared" si="2"/>
        <v>#REF!</v>
      </c>
      <c r="Q172" s="19" t="e">
        <f t="shared" si="2"/>
        <v>#REF!</v>
      </c>
      <c r="R172" s="19" t="e">
        <f t="shared" si="2"/>
        <v>#REF!</v>
      </c>
      <c r="S172" s="19" t="e">
        <f t="shared" si="2"/>
        <v>#REF!</v>
      </c>
      <c r="T172" s="19" t="e">
        <f t="shared" si="2"/>
        <v>#REF!</v>
      </c>
      <c r="U172" s="19" t="e">
        <f t="shared" si="2"/>
        <v>#REF!</v>
      </c>
      <c r="V172" s="19" t="e">
        <f t="shared" si="2"/>
        <v>#REF!</v>
      </c>
      <c r="W172" s="19" t="e">
        <f t="shared" si="2"/>
        <v>#REF!</v>
      </c>
      <c r="X172" s="19" t="e">
        <f t="shared" si="2"/>
        <v>#REF!</v>
      </c>
      <c r="Y172" s="19" t="e">
        <f t="shared" si="2"/>
        <v>#REF!</v>
      </c>
      <c r="Z172" s="19" t="e">
        <f t="shared" si="2"/>
        <v>#REF!</v>
      </c>
      <c r="AA172" s="19" t="e">
        <f t="shared" si="2"/>
        <v>#REF!</v>
      </c>
      <c r="AB172" s="19" t="e">
        <f t="shared" si="2"/>
        <v>#REF!</v>
      </c>
      <c r="AC172" s="19" t="e">
        <f t="shared" si="2"/>
        <v>#REF!</v>
      </c>
      <c r="AD172" s="19" t="e">
        <f t="shared" si="2"/>
        <v>#REF!</v>
      </c>
      <c r="AE172" s="19" t="e">
        <f t="shared" si="2"/>
        <v>#REF!</v>
      </c>
      <c r="AF172" s="19" t="e">
        <f t="shared" si="2"/>
        <v>#REF!</v>
      </c>
      <c r="AG172" s="19" t="e">
        <f t="shared" si="2"/>
        <v>#REF!</v>
      </c>
      <c r="AH172" s="19" t="e">
        <f t="shared" si="2"/>
        <v>#REF!</v>
      </c>
      <c r="AI172" s="19" t="e">
        <f t="shared" ref="AI172:BA172" si="3">SUM(AI120:AI170)</f>
        <v>#REF!</v>
      </c>
      <c r="AJ172" s="19" t="e">
        <f t="shared" si="3"/>
        <v>#REF!</v>
      </c>
      <c r="AK172" s="19" t="e">
        <f t="shared" si="3"/>
        <v>#REF!</v>
      </c>
      <c r="AL172" s="19" t="e">
        <f t="shared" si="3"/>
        <v>#REF!</v>
      </c>
      <c r="AM172" s="19" t="e">
        <f t="shared" si="3"/>
        <v>#REF!</v>
      </c>
      <c r="AN172" s="19" t="e">
        <f t="shared" si="3"/>
        <v>#REF!</v>
      </c>
      <c r="AO172" s="19" t="e">
        <f t="shared" si="3"/>
        <v>#REF!</v>
      </c>
      <c r="AP172" s="19" t="e">
        <f t="shared" si="3"/>
        <v>#REF!</v>
      </c>
      <c r="AQ172" s="19" t="e">
        <f t="shared" si="3"/>
        <v>#REF!</v>
      </c>
      <c r="AR172" s="19" t="e">
        <f t="shared" si="3"/>
        <v>#REF!</v>
      </c>
      <c r="AS172" s="19" t="e">
        <f t="shared" si="3"/>
        <v>#REF!</v>
      </c>
      <c r="AT172" s="19" t="e">
        <f t="shared" si="3"/>
        <v>#REF!</v>
      </c>
      <c r="AU172" s="19" t="e">
        <f t="shared" si="3"/>
        <v>#REF!</v>
      </c>
      <c r="AV172" s="19" t="e">
        <f t="shared" si="3"/>
        <v>#REF!</v>
      </c>
      <c r="AW172" s="19" t="e">
        <f t="shared" si="3"/>
        <v>#REF!</v>
      </c>
      <c r="AX172" s="19" t="e">
        <f t="shared" si="3"/>
        <v>#REF!</v>
      </c>
      <c r="AY172" s="19" t="e">
        <f t="shared" si="3"/>
        <v>#REF!</v>
      </c>
      <c r="AZ172" s="19" t="e">
        <f t="shared" si="3"/>
        <v>#REF!</v>
      </c>
      <c r="BA172" s="19" t="e">
        <f t="shared" si="3"/>
        <v>#REF!</v>
      </c>
    </row>
    <row r="174" spans="2:53">
      <c r="B174" s="20" t="s">
        <v>87</v>
      </c>
      <c r="C174" s="19" t="e">
        <f t="shared" ref="C174:AH174" si="4">C172-C113</f>
        <v>#REF!</v>
      </c>
      <c r="D174" s="19" t="e">
        <f t="shared" si="4"/>
        <v>#REF!</v>
      </c>
      <c r="E174" s="19" t="e">
        <f t="shared" si="4"/>
        <v>#REF!</v>
      </c>
      <c r="F174" s="19" t="e">
        <f t="shared" si="4"/>
        <v>#REF!</v>
      </c>
      <c r="G174" s="19" t="e">
        <f t="shared" si="4"/>
        <v>#REF!</v>
      </c>
      <c r="H174" s="19" t="e">
        <f t="shared" si="4"/>
        <v>#REF!</v>
      </c>
      <c r="I174" s="19" t="e">
        <f t="shared" si="4"/>
        <v>#REF!</v>
      </c>
      <c r="J174" s="19" t="e">
        <f t="shared" si="4"/>
        <v>#REF!</v>
      </c>
      <c r="K174" s="19" t="e">
        <f t="shared" si="4"/>
        <v>#REF!</v>
      </c>
      <c r="L174" s="19" t="e">
        <f t="shared" si="4"/>
        <v>#REF!</v>
      </c>
      <c r="M174" s="19" t="e">
        <f t="shared" si="4"/>
        <v>#REF!</v>
      </c>
      <c r="N174" s="19" t="e">
        <f t="shared" si="4"/>
        <v>#REF!</v>
      </c>
      <c r="O174" s="19" t="e">
        <f t="shared" si="4"/>
        <v>#REF!</v>
      </c>
      <c r="P174" s="19" t="e">
        <f t="shared" si="4"/>
        <v>#REF!</v>
      </c>
      <c r="Q174" s="19" t="e">
        <f t="shared" si="4"/>
        <v>#REF!</v>
      </c>
      <c r="R174" s="19" t="e">
        <f t="shared" si="4"/>
        <v>#REF!</v>
      </c>
      <c r="S174" s="19" t="e">
        <f t="shared" si="4"/>
        <v>#REF!</v>
      </c>
      <c r="T174" s="19" t="e">
        <f t="shared" si="4"/>
        <v>#REF!</v>
      </c>
      <c r="U174" s="19" t="e">
        <f t="shared" si="4"/>
        <v>#REF!</v>
      </c>
      <c r="V174" s="19" t="e">
        <f t="shared" si="4"/>
        <v>#REF!</v>
      </c>
      <c r="W174" s="19" t="e">
        <f t="shared" si="4"/>
        <v>#REF!</v>
      </c>
      <c r="X174" s="19" t="e">
        <f t="shared" si="4"/>
        <v>#REF!</v>
      </c>
      <c r="Y174" s="19" t="e">
        <f t="shared" si="4"/>
        <v>#REF!</v>
      </c>
      <c r="Z174" s="19" t="e">
        <f t="shared" si="4"/>
        <v>#REF!</v>
      </c>
      <c r="AA174" s="19" t="e">
        <f t="shared" si="4"/>
        <v>#REF!</v>
      </c>
      <c r="AB174" s="19" t="e">
        <f t="shared" si="4"/>
        <v>#REF!</v>
      </c>
      <c r="AC174" s="19" t="e">
        <f t="shared" si="4"/>
        <v>#REF!</v>
      </c>
      <c r="AD174" s="19" t="e">
        <f t="shared" si="4"/>
        <v>#REF!</v>
      </c>
      <c r="AE174" s="19" t="e">
        <f t="shared" si="4"/>
        <v>#REF!</v>
      </c>
      <c r="AF174" s="19" t="e">
        <f t="shared" si="4"/>
        <v>#REF!</v>
      </c>
      <c r="AG174" s="19" t="e">
        <f t="shared" si="4"/>
        <v>#REF!</v>
      </c>
      <c r="AH174" s="19" t="e">
        <f t="shared" si="4"/>
        <v>#REF!</v>
      </c>
      <c r="AI174" s="19" t="e">
        <f t="shared" ref="AI174:BA174" si="5">AI172-AI113</f>
        <v>#REF!</v>
      </c>
      <c r="AJ174" s="19" t="e">
        <f t="shared" si="5"/>
        <v>#REF!</v>
      </c>
      <c r="AK174" s="19" t="e">
        <f t="shared" si="5"/>
        <v>#REF!</v>
      </c>
      <c r="AL174" s="19" t="e">
        <f t="shared" si="5"/>
        <v>#REF!</v>
      </c>
      <c r="AM174" s="19" t="e">
        <f t="shared" si="5"/>
        <v>#REF!</v>
      </c>
      <c r="AN174" s="19" t="e">
        <f t="shared" si="5"/>
        <v>#REF!</v>
      </c>
      <c r="AO174" s="19" t="e">
        <f t="shared" si="5"/>
        <v>#REF!</v>
      </c>
      <c r="AP174" s="19" t="e">
        <f t="shared" si="5"/>
        <v>#REF!</v>
      </c>
      <c r="AQ174" s="19" t="e">
        <f t="shared" si="5"/>
        <v>#REF!</v>
      </c>
      <c r="AR174" s="19" t="e">
        <f t="shared" si="5"/>
        <v>#REF!</v>
      </c>
      <c r="AS174" s="19" t="e">
        <f t="shared" si="5"/>
        <v>#REF!</v>
      </c>
      <c r="AT174" s="19" t="e">
        <f t="shared" si="5"/>
        <v>#REF!</v>
      </c>
      <c r="AU174" s="19" t="e">
        <f t="shared" si="5"/>
        <v>#REF!</v>
      </c>
      <c r="AV174" s="19" t="e">
        <f t="shared" si="5"/>
        <v>#REF!</v>
      </c>
      <c r="AW174" s="19" t="e">
        <f t="shared" si="5"/>
        <v>#REF!</v>
      </c>
      <c r="AX174" s="19" t="e">
        <f t="shared" si="5"/>
        <v>#REF!</v>
      </c>
      <c r="AY174" s="19" t="e">
        <f t="shared" si="5"/>
        <v>#REF!</v>
      </c>
      <c r="AZ174" s="19" t="e">
        <f t="shared" si="5"/>
        <v>#REF!</v>
      </c>
      <c r="BA174" s="19" t="e">
        <f t="shared" si="5"/>
        <v>#REF!</v>
      </c>
    </row>
    <row r="180" spans="1:12">
      <c r="C180" s="20" t="s">
        <v>142</v>
      </c>
      <c r="D180" s="20" t="s">
        <v>138</v>
      </c>
      <c r="E180" s="20" t="s">
        <v>139</v>
      </c>
      <c r="F180" s="20" t="s">
        <v>140</v>
      </c>
      <c r="G180" s="20" t="s">
        <v>141</v>
      </c>
      <c r="L180" s="20" t="s">
        <v>141</v>
      </c>
    </row>
    <row r="181" spans="1:12" ht="17.25">
      <c r="A181">
        <v>101</v>
      </c>
      <c r="B181" s="28" t="s">
        <v>88</v>
      </c>
      <c r="C181">
        <f>RENDA!M2*1000</f>
        <v>0</v>
      </c>
      <c r="D181" t="e">
        <f t="shared" ref="D181:D230" si="6">(J181*1000)-C181</f>
        <v>#VALUE!</v>
      </c>
      <c r="E181" t="e">
        <f t="shared" ref="E181:E230" si="7">F181-J181*1000</f>
        <v>#REF!</v>
      </c>
      <c r="F181" s="19" t="e">
        <f>C172*1000</f>
        <v>#REF!</v>
      </c>
      <c r="G181">
        <v>44</v>
      </c>
      <c r="I181" t="s">
        <v>28</v>
      </c>
      <c r="J181" s="19" t="e">
        <f>C113</f>
        <v>#VALUE!</v>
      </c>
      <c r="K181" s="19"/>
      <c r="L181">
        <v>44</v>
      </c>
    </row>
    <row r="182" spans="1:12" ht="17.25">
      <c r="A182" s="27">
        <v>102</v>
      </c>
      <c r="B182" s="28" t="s">
        <v>89</v>
      </c>
      <c r="C182">
        <f>RENDA!M3*1000</f>
        <v>0</v>
      </c>
      <c r="D182" t="e">
        <f t="shared" si="6"/>
        <v>#VALUE!</v>
      </c>
      <c r="E182" t="e">
        <f t="shared" si="7"/>
        <v>#REF!</v>
      </c>
      <c r="F182" s="19" t="e">
        <f>D172*1000</f>
        <v>#REF!</v>
      </c>
      <c r="G182">
        <v>32</v>
      </c>
      <c r="I182" t="s">
        <v>29</v>
      </c>
      <c r="J182" s="19" t="e">
        <f>D113</f>
        <v>#VALUE!</v>
      </c>
      <c r="L182">
        <v>32</v>
      </c>
    </row>
    <row r="183" spans="1:12">
      <c r="A183" s="27">
        <v>201</v>
      </c>
      <c r="B183" s="29" t="s">
        <v>90</v>
      </c>
      <c r="C183">
        <f>RENDA!M4*1000</f>
        <v>0</v>
      </c>
      <c r="D183" t="e">
        <f t="shared" si="6"/>
        <v>#VALUE!</v>
      </c>
      <c r="E183" t="e">
        <f t="shared" si="7"/>
        <v>#REF!</v>
      </c>
      <c r="F183" s="19" t="e">
        <f>E172*1000</f>
        <v>#REF!</v>
      </c>
      <c r="G183">
        <v>36</v>
      </c>
      <c r="I183" t="s">
        <v>80</v>
      </c>
      <c r="J183" s="19" t="e">
        <f>E113</f>
        <v>#VALUE!</v>
      </c>
      <c r="L183">
        <v>36</v>
      </c>
    </row>
    <row r="184" spans="1:12" ht="17.25">
      <c r="A184" s="27">
        <v>301</v>
      </c>
      <c r="B184" s="28" t="s">
        <v>91</v>
      </c>
      <c r="C184">
        <f>RENDA!M5*1000</f>
        <v>7.5934868958456567</v>
      </c>
      <c r="D184" t="e">
        <f t="shared" si="6"/>
        <v>#VALUE!</v>
      </c>
      <c r="E184" t="e">
        <f t="shared" si="7"/>
        <v>#REF!</v>
      </c>
      <c r="F184" s="19" t="e">
        <f>F172*1000</f>
        <v>#REF!</v>
      </c>
      <c r="G184">
        <v>17</v>
      </c>
      <c r="I184" t="s">
        <v>30</v>
      </c>
      <c r="J184" s="19" t="e">
        <f>F113</f>
        <v>#VALUE!</v>
      </c>
      <c r="L184">
        <v>17</v>
      </c>
    </row>
    <row r="185" spans="1:12" ht="17.25">
      <c r="A185" s="27">
        <v>302</v>
      </c>
      <c r="B185" s="28" t="s">
        <v>92</v>
      </c>
      <c r="C185">
        <f>RENDA!M6*1000</f>
        <v>435.68810524738507</v>
      </c>
      <c r="D185" t="e">
        <f t="shared" si="6"/>
        <v>#VALUE!</v>
      </c>
      <c r="E185" t="e">
        <f t="shared" si="7"/>
        <v>#REF!</v>
      </c>
      <c r="F185" s="19" t="e">
        <f>G172*1000</f>
        <v>#REF!</v>
      </c>
      <c r="G185">
        <v>1</v>
      </c>
      <c r="I185" t="s">
        <v>31</v>
      </c>
      <c r="J185" s="19" t="e">
        <f>G113</f>
        <v>#VALUE!</v>
      </c>
      <c r="L185">
        <v>1</v>
      </c>
    </row>
    <row r="186" spans="1:12" ht="17.25">
      <c r="A186" s="30">
        <v>303</v>
      </c>
      <c r="B186" s="28" t="s">
        <v>93</v>
      </c>
      <c r="C186">
        <f>RENDA!M7*1000</f>
        <v>1.561856714799476</v>
      </c>
      <c r="D186" t="e">
        <f t="shared" si="6"/>
        <v>#VALUE!</v>
      </c>
      <c r="E186" t="e">
        <f t="shared" si="7"/>
        <v>#REF!</v>
      </c>
      <c r="F186" s="19" t="e">
        <f>H172*1000</f>
        <v>#REF!</v>
      </c>
      <c r="G186">
        <v>41</v>
      </c>
      <c r="I186" t="s">
        <v>32</v>
      </c>
      <c r="J186" s="19" t="e">
        <f>H113</f>
        <v>#VALUE!</v>
      </c>
      <c r="L186">
        <v>41</v>
      </c>
    </row>
    <row r="187" spans="1:12" ht="17.25">
      <c r="A187" s="27">
        <v>304</v>
      </c>
      <c r="B187" s="28" t="s">
        <v>94</v>
      </c>
      <c r="C187">
        <f>RENDA!M8*1000</f>
        <v>0</v>
      </c>
      <c r="D187" t="e">
        <f t="shared" si="6"/>
        <v>#VALUE!</v>
      </c>
      <c r="E187" t="e">
        <f t="shared" si="7"/>
        <v>#REF!</v>
      </c>
      <c r="F187" s="19" t="e">
        <f>I172*1000</f>
        <v>#REF!</v>
      </c>
      <c r="G187">
        <v>46</v>
      </c>
      <c r="I187" t="s">
        <v>33</v>
      </c>
      <c r="J187" s="19" t="e">
        <f>I113</f>
        <v>#VALUE!</v>
      </c>
      <c r="L187">
        <v>46</v>
      </c>
    </row>
    <row r="188" spans="1:12" ht="17.25">
      <c r="A188" s="27">
        <v>305</v>
      </c>
      <c r="B188" s="31" t="s">
        <v>95</v>
      </c>
      <c r="C188">
        <f>RENDA!M9*1000</f>
        <v>1.703054317857188</v>
      </c>
      <c r="D188" t="e">
        <f t="shared" si="6"/>
        <v>#VALUE!</v>
      </c>
      <c r="E188" t="e">
        <f t="shared" si="7"/>
        <v>#REF!</v>
      </c>
      <c r="F188" s="19" t="e">
        <f>J172*1000</f>
        <v>#REF!</v>
      </c>
      <c r="G188">
        <v>31</v>
      </c>
      <c r="I188" t="s">
        <v>34</v>
      </c>
      <c r="J188" s="19" t="e">
        <f>J113</f>
        <v>#VALUE!</v>
      </c>
      <c r="L188">
        <v>31</v>
      </c>
    </row>
    <row r="189" spans="1:12" ht="17.25">
      <c r="A189" s="27">
        <v>306</v>
      </c>
      <c r="B189" s="28" t="s">
        <v>96</v>
      </c>
      <c r="C189">
        <f>RENDA!M10*1000</f>
        <v>1.7346689702781461</v>
      </c>
      <c r="D189" t="e">
        <f t="shared" si="6"/>
        <v>#VALUE!</v>
      </c>
      <c r="E189" t="e">
        <f t="shared" si="7"/>
        <v>#REF!</v>
      </c>
      <c r="F189" s="19" t="e">
        <f>K172*1000</f>
        <v>#REF!</v>
      </c>
      <c r="G189">
        <v>23</v>
      </c>
      <c r="I189" t="s">
        <v>35</v>
      </c>
      <c r="J189" s="19" t="e">
        <f>K113</f>
        <v>#VALUE!</v>
      </c>
      <c r="L189">
        <v>23</v>
      </c>
    </row>
    <row r="190" spans="1:12" ht="17.25">
      <c r="A190" s="27">
        <v>307</v>
      </c>
      <c r="B190" s="28" t="s">
        <v>97</v>
      </c>
      <c r="C190">
        <f>RENDA!M11*1000</f>
        <v>13.945704760613548</v>
      </c>
      <c r="D190" t="e">
        <f t="shared" si="6"/>
        <v>#VALUE!</v>
      </c>
      <c r="E190" t="e">
        <f t="shared" si="7"/>
        <v>#REF!</v>
      </c>
      <c r="F190" s="19" t="e">
        <f>L172*1000</f>
        <v>#REF!</v>
      </c>
      <c r="G190">
        <v>14</v>
      </c>
      <c r="I190" t="s">
        <v>36</v>
      </c>
      <c r="J190" s="19" t="e">
        <f>L113</f>
        <v>#VALUE!</v>
      </c>
      <c r="L190">
        <v>14</v>
      </c>
    </row>
    <row r="191" spans="1:12" ht="17.25">
      <c r="A191" s="30">
        <v>308</v>
      </c>
      <c r="B191" s="28" t="s">
        <v>98</v>
      </c>
      <c r="C191">
        <f>RENDA!M12*1000</f>
        <v>4.6876265503967929</v>
      </c>
      <c r="D191" t="e">
        <f t="shared" si="6"/>
        <v>#VALUE!</v>
      </c>
      <c r="E191" t="e">
        <f t="shared" si="7"/>
        <v>#REF!</v>
      </c>
      <c r="F191" s="19" t="e">
        <f>M172*1000</f>
        <v>#REF!</v>
      </c>
      <c r="G191">
        <v>18</v>
      </c>
      <c r="I191" t="s">
        <v>37</v>
      </c>
      <c r="J191" s="19" t="e">
        <f>M113</f>
        <v>#VALUE!</v>
      </c>
      <c r="L191">
        <v>18</v>
      </c>
    </row>
    <row r="192" spans="1:12" ht="17.25">
      <c r="A192" s="27">
        <v>309</v>
      </c>
      <c r="B192" s="28" t="s">
        <v>99</v>
      </c>
      <c r="C192">
        <f>RENDA!M13*1000</f>
        <v>0</v>
      </c>
      <c r="D192" t="e">
        <f t="shared" si="6"/>
        <v>#VALUE!</v>
      </c>
      <c r="E192" t="e">
        <f t="shared" si="7"/>
        <v>#REF!</v>
      </c>
      <c r="F192" s="19" t="e">
        <f>N172*1000</f>
        <v>#REF!</v>
      </c>
      <c r="G192">
        <v>50</v>
      </c>
      <c r="I192" t="s">
        <v>38</v>
      </c>
      <c r="J192" s="19" t="e">
        <f>N113</f>
        <v>#VALUE!</v>
      </c>
      <c r="L192">
        <v>50</v>
      </c>
    </row>
    <row r="193" spans="1:51" ht="17.25">
      <c r="A193" s="27">
        <v>310</v>
      </c>
      <c r="B193" s="28" t="s">
        <v>100</v>
      </c>
      <c r="C193">
        <f>RENDA!M14*1000</f>
        <v>0</v>
      </c>
      <c r="D193" t="e">
        <f t="shared" si="6"/>
        <v>#VALUE!</v>
      </c>
      <c r="E193" t="e">
        <f t="shared" si="7"/>
        <v>#REF!</v>
      </c>
      <c r="F193" s="19" t="e">
        <f>O172*1000</f>
        <v>#REF!</v>
      </c>
      <c r="G193">
        <v>40</v>
      </c>
      <c r="I193" t="s">
        <v>39</v>
      </c>
      <c r="J193" s="19" t="e">
        <f>O113</f>
        <v>#VALUE!</v>
      </c>
      <c r="L193">
        <v>40</v>
      </c>
    </row>
    <row r="194" spans="1:51" ht="17.25">
      <c r="A194" s="27">
        <v>311</v>
      </c>
      <c r="B194" s="28" t="s">
        <v>101</v>
      </c>
      <c r="C194">
        <f>RENDA!M15*1000</f>
        <v>0</v>
      </c>
      <c r="D194" t="e">
        <f t="shared" si="6"/>
        <v>#VALUE!</v>
      </c>
      <c r="E194" t="e">
        <f t="shared" si="7"/>
        <v>#REF!</v>
      </c>
      <c r="F194" s="19" t="e">
        <f>P172*1000</f>
        <v>#REF!</v>
      </c>
      <c r="G194">
        <v>48</v>
      </c>
      <c r="I194" t="s">
        <v>40</v>
      </c>
      <c r="J194" s="19" t="e">
        <f>P113</f>
        <v>#VALUE!</v>
      </c>
      <c r="L194">
        <v>48</v>
      </c>
    </row>
    <row r="195" spans="1:51" ht="17.25">
      <c r="A195" s="27">
        <v>312</v>
      </c>
      <c r="B195" s="28" t="s">
        <v>102</v>
      </c>
      <c r="C195">
        <f>RENDA!M16*1000</f>
        <v>0</v>
      </c>
      <c r="D195" t="e">
        <f t="shared" si="6"/>
        <v>#VALUE!</v>
      </c>
      <c r="E195" t="e">
        <f t="shared" si="7"/>
        <v>#REF!</v>
      </c>
      <c r="F195" s="19" t="e">
        <f>Q172*1000</f>
        <v>#REF!</v>
      </c>
      <c r="G195">
        <v>49</v>
      </c>
      <c r="I195" t="s">
        <v>41</v>
      </c>
      <c r="J195" s="19" t="e">
        <f>Q113</f>
        <v>#VALUE!</v>
      </c>
      <c r="L195">
        <v>49</v>
      </c>
    </row>
    <row r="196" spans="1:51" ht="17.25">
      <c r="A196" s="30">
        <v>313</v>
      </c>
      <c r="B196" s="28" t="s">
        <v>103</v>
      </c>
      <c r="C196">
        <f>RENDA!M17*1000</f>
        <v>2.9843121413390583</v>
      </c>
      <c r="D196" t="e">
        <f t="shared" si="6"/>
        <v>#VALUE!</v>
      </c>
      <c r="E196" t="e">
        <f t="shared" si="7"/>
        <v>#REF!</v>
      </c>
      <c r="F196" s="19" t="e">
        <f>R172*1000</f>
        <v>#REF!</v>
      </c>
      <c r="G196">
        <v>21</v>
      </c>
      <c r="I196" t="s">
        <v>42</v>
      </c>
      <c r="J196" s="19" t="e">
        <f>R113</f>
        <v>#VALUE!</v>
      </c>
      <c r="L196">
        <v>21</v>
      </c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ht="17.25">
      <c r="A197" s="27">
        <v>314</v>
      </c>
      <c r="B197" s="28" t="s">
        <v>104</v>
      </c>
      <c r="C197">
        <f>RENDA!M18*1000</f>
        <v>0</v>
      </c>
      <c r="D197" t="e">
        <f t="shared" si="6"/>
        <v>#VALUE!</v>
      </c>
      <c r="E197" t="e">
        <f t="shared" si="7"/>
        <v>#REF!</v>
      </c>
      <c r="F197" s="19" t="e">
        <f>S172*1000</f>
        <v>#REF!</v>
      </c>
      <c r="G197">
        <v>47</v>
      </c>
      <c r="I197" t="s">
        <v>43</v>
      </c>
      <c r="J197" s="19" t="e">
        <f>S113</f>
        <v>#VALUE!</v>
      </c>
      <c r="L197">
        <v>47</v>
      </c>
    </row>
    <row r="198" spans="1:51" ht="17.25">
      <c r="A198" s="27">
        <v>315</v>
      </c>
      <c r="B198" s="28" t="s">
        <v>105</v>
      </c>
      <c r="C198">
        <f>RENDA!M19*1000</f>
        <v>97.773620090506157</v>
      </c>
      <c r="D198" t="e">
        <f t="shared" si="6"/>
        <v>#VALUE!</v>
      </c>
      <c r="E198" t="e">
        <f t="shared" si="7"/>
        <v>#REF!</v>
      </c>
      <c r="F198" s="19" t="e">
        <f>T172*1000</f>
        <v>#REF!</v>
      </c>
      <c r="G198">
        <v>2</v>
      </c>
      <c r="I198" t="s">
        <v>44</v>
      </c>
      <c r="J198" s="19" t="e">
        <f>T113</f>
        <v>#VALUE!</v>
      </c>
      <c r="L198">
        <v>2</v>
      </c>
    </row>
    <row r="199" spans="1:51" ht="17.25">
      <c r="A199" s="27">
        <v>316</v>
      </c>
      <c r="B199" s="28" t="s">
        <v>106</v>
      </c>
      <c r="C199">
        <f>RENDA!M20*1000</f>
        <v>0.33813303555021118</v>
      </c>
      <c r="D199" t="e">
        <f t="shared" si="6"/>
        <v>#VALUE!</v>
      </c>
      <c r="E199" t="e">
        <f t="shared" si="7"/>
        <v>#REF!</v>
      </c>
      <c r="F199" s="19" t="e">
        <f>U172*1000</f>
        <v>#REF!</v>
      </c>
      <c r="G199">
        <v>45</v>
      </c>
      <c r="I199" t="s">
        <v>45</v>
      </c>
      <c r="J199" s="19" t="e">
        <f>U113</f>
        <v>#VALUE!</v>
      </c>
      <c r="L199">
        <v>45</v>
      </c>
    </row>
    <row r="200" spans="1:51" ht="17.25">
      <c r="A200" s="27">
        <v>317</v>
      </c>
      <c r="B200" s="28" t="s">
        <v>107</v>
      </c>
      <c r="C200">
        <f>RENDA!M21*1000</f>
        <v>26.064726586490448</v>
      </c>
      <c r="D200" t="e">
        <f t="shared" si="6"/>
        <v>#VALUE!</v>
      </c>
      <c r="E200" t="e">
        <f t="shared" si="7"/>
        <v>#REF!</v>
      </c>
      <c r="F200" s="19" t="e">
        <f>V172*1000</f>
        <v>#REF!</v>
      </c>
      <c r="G200">
        <v>10</v>
      </c>
      <c r="I200" t="s">
        <v>46</v>
      </c>
      <c r="J200" s="19" t="e">
        <f>V113</f>
        <v>#VALUE!</v>
      </c>
      <c r="L200">
        <v>10</v>
      </c>
    </row>
    <row r="201" spans="1:51" ht="17.25">
      <c r="A201" s="30">
        <v>318</v>
      </c>
      <c r="B201" s="28" t="s">
        <v>108</v>
      </c>
      <c r="C201">
        <f>RENDA!M22*1000</f>
        <v>5.2521013409533923</v>
      </c>
      <c r="D201" t="e">
        <f t="shared" si="6"/>
        <v>#VALUE!</v>
      </c>
      <c r="E201" t="e">
        <f t="shared" si="7"/>
        <v>#REF!</v>
      </c>
      <c r="F201" s="19" t="e">
        <f>W172*1000</f>
        <v>#REF!</v>
      </c>
      <c r="G201">
        <v>20</v>
      </c>
      <c r="I201" t="s">
        <v>47</v>
      </c>
      <c r="J201" s="19" t="e">
        <f>W113</f>
        <v>#VALUE!</v>
      </c>
      <c r="L201">
        <v>20</v>
      </c>
    </row>
    <row r="202" spans="1:51" ht="17.25">
      <c r="A202" s="27">
        <v>319</v>
      </c>
      <c r="B202" s="28" t="s">
        <v>109</v>
      </c>
      <c r="C202">
        <f>RENDA!M23*1000</f>
        <v>12.796761560297782</v>
      </c>
      <c r="D202" t="e">
        <f t="shared" si="6"/>
        <v>#VALUE!</v>
      </c>
      <c r="E202" t="e">
        <f t="shared" si="7"/>
        <v>#REF!</v>
      </c>
      <c r="F202" s="19" t="e">
        <f>X172*1000</f>
        <v>#REF!</v>
      </c>
      <c r="G202">
        <v>15</v>
      </c>
      <c r="I202" t="s">
        <v>48</v>
      </c>
      <c r="J202" s="19" t="e">
        <f>X113</f>
        <v>#VALUE!</v>
      </c>
      <c r="L202">
        <v>15</v>
      </c>
    </row>
    <row r="203" spans="1:51" ht="17.25">
      <c r="A203" s="27">
        <v>320</v>
      </c>
      <c r="B203" s="28" t="s">
        <v>110</v>
      </c>
      <c r="C203">
        <f>RENDA!M24*1000</f>
        <v>22.899957372135422</v>
      </c>
      <c r="D203" t="e">
        <f t="shared" si="6"/>
        <v>#VALUE!</v>
      </c>
      <c r="E203" t="e">
        <f t="shared" si="7"/>
        <v>#REF!</v>
      </c>
      <c r="F203" s="19" t="e">
        <f>Y172*1000</f>
        <v>#REF!</v>
      </c>
      <c r="G203">
        <v>11</v>
      </c>
      <c r="I203" t="s">
        <v>49</v>
      </c>
      <c r="J203" s="19" t="e">
        <f>Y113</f>
        <v>#VALUE!</v>
      </c>
      <c r="L203">
        <v>11</v>
      </c>
    </row>
    <row r="204" spans="1:51" ht="17.25">
      <c r="A204" s="27">
        <v>321</v>
      </c>
      <c r="B204" s="28" t="s">
        <v>111</v>
      </c>
      <c r="C204">
        <f>RENDA!M25*1000</f>
        <v>1.0400495463632586</v>
      </c>
      <c r="D204" t="e">
        <f t="shared" si="6"/>
        <v>#VALUE!</v>
      </c>
      <c r="E204" t="e">
        <f t="shared" si="7"/>
        <v>#REF!</v>
      </c>
      <c r="F204" s="19" t="e">
        <f>Z172*1000</f>
        <v>#REF!</v>
      </c>
      <c r="G204">
        <v>37</v>
      </c>
      <c r="I204" t="s">
        <v>50</v>
      </c>
      <c r="J204" s="19" t="e">
        <f>Z113</f>
        <v>#VALUE!</v>
      </c>
      <c r="L204">
        <v>37</v>
      </c>
    </row>
    <row r="205" spans="1:51" ht="17.25">
      <c r="A205" s="27">
        <v>322</v>
      </c>
      <c r="B205" s="28" t="s">
        <v>112</v>
      </c>
      <c r="C205">
        <f>RENDA!M26*1000</f>
        <v>1.3490317816332746</v>
      </c>
      <c r="D205" t="e">
        <f t="shared" si="6"/>
        <v>#VALUE!</v>
      </c>
      <c r="E205" t="e">
        <f t="shared" si="7"/>
        <v>#REF!</v>
      </c>
      <c r="F205" s="19" t="e">
        <f>AA172*1000</f>
        <v>#REF!</v>
      </c>
      <c r="G205">
        <v>42</v>
      </c>
      <c r="I205" t="s">
        <v>51</v>
      </c>
      <c r="J205" s="19" t="e">
        <f>AA113</f>
        <v>#VALUE!</v>
      </c>
      <c r="L205">
        <v>42</v>
      </c>
    </row>
    <row r="206" spans="1:51" ht="17.25">
      <c r="A206" s="30">
        <v>323</v>
      </c>
      <c r="B206" s="28" t="s">
        <v>113</v>
      </c>
      <c r="C206">
        <f>RENDA!M27*1000</f>
        <v>16.714074052991545</v>
      </c>
      <c r="D206" t="e">
        <f t="shared" si="6"/>
        <v>#VALUE!</v>
      </c>
      <c r="E206" t="e">
        <f t="shared" si="7"/>
        <v>#REF!</v>
      </c>
      <c r="F206" s="19" t="e">
        <f>AB172*1000</f>
        <v>#REF!</v>
      </c>
      <c r="G206">
        <v>13</v>
      </c>
      <c r="I206" t="s">
        <v>52</v>
      </c>
      <c r="J206" s="19" t="e">
        <f>AB113</f>
        <v>#VALUE!</v>
      </c>
      <c r="L206">
        <v>13</v>
      </c>
    </row>
    <row r="207" spans="1:51" ht="17.25">
      <c r="A207" s="27">
        <v>324</v>
      </c>
      <c r="B207" s="28" t="s">
        <v>114</v>
      </c>
      <c r="C207">
        <f>RENDA!M28*1000</f>
        <v>40.969761629965966</v>
      </c>
      <c r="D207" t="e">
        <f t="shared" si="6"/>
        <v>#VALUE!</v>
      </c>
      <c r="E207" t="e">
        <f t="shared" si="7"/>
        <v>#REF!</v>
      </c>
      <c r="F207" s="19" t="e">
        <f>AC172*1000</f>
        <v>#REF!</v>
      </c>
      <c r="G207">
        <v>9</v>
      </c>
      <c r="I207" t="s">
        <v>53</v>
      </c>
      <c r="J207" s="19" t="e">
        <f>AC113</f>
        <v>#VALUE!</v>
      </c>
      <c r="L207">
        <v>9</v>
      </c>
    </row>
    <row r="208" spans="1:51" ht="17.25">
      <c r="A208" s="27">
        <v>325</v>
      </c>
      <c r="B208" s="28" t="s">
        <v>115</v>
      </c>
      <c r="C208">
        <f>RENDA!M29*1000</f>
        <v>90.385744179625306</v>
      </c>
      <c r="D208" t="e">
        <f t="shared" si="6"/>
        <v>#VALUE!</v>
      </c>
      <c r="E208" t="e">
        <f t="shared" si="7"/>
        <v>#REF!</v>
      </c>
      <c r="F208" s="19" t="e">
        <f>AD172*1000</f>
        <v>#REF!</v>
      </c>
      <c r="G208">
        <v>3</v>
      </c>
      <c r="I208" t="s">
        <v>54</v>
      </c>
      <c r="J208" s="19" t="e">
        <f>AD113</f>
        <v>#VALUE!</v>
      </c>
      <c r="L208">
        <v>3</v>
      </c>
    </row>
    <row r="209" spans="1:24" ht="17.25">
      <c r="A209" s="27">
        <v>326</v>
      </c>
      <c r="B209" s="28" t="s">
        <v>116</v>
      </c>
      <c r="C209">
        <f>RENDA!M30*1000</f>
        <v>14.720468148240982</v>
      </c>
      <c r="D209" t="e">
        <f t="shared" si="6"/>
        <v>#VALUE!</v>
      </c>
      <c r="E209" t="e">
        <f t="shared" si="7"/>
        <v>#REF!</v>
      </c>
      <c r="F209" s="19" t="e">
        <f>AE172*1000</f>
        <v>#REF!</v>
      </c>
      <c r="G209">
        <v>12</v>
      </c>
      <c r="I209" t="s">
        <v>55</v>
      </c>
      <c r="J209" s="19" t="e">
        <f>AE113</f>
        <v>#VALUE!</v>
      </c>
      <c r="L209">
        <v>12</v>
      </c>
    </row>
    <row r="210" spans="1:24" ht="17.25">
      <c r="A210" s="27">
        <v>327</v>
      </c>
      <c r="B210" s="28" t="s">
        <v>117</v>
      </c>
      <c r="C210">
        <f>RENDA!M31*1000</f>
        <v>42.696940482603146</v>
      </c>
      <c r="D210" t="e">
        <f t="shared" si="6"/>
        <v>#VALUE!</v>
      </c>
      <c r="E210" t="e">
        <f t="shared" si="7"/>
        <v>#REF!</v>
      </c>
      <c r="F210" s="19" t="e">
        <f>AF172*1000</f>
        <v>#REF!</v>
      </c>
      <c r="G210">
        <v>8</v>
      </c>
      <c r="I210" t="s">
        <v>56</v>
      </c>
      <c r="J210" s="19" t="e">
        <f>AF113</f>
        <v>#VALUE!</v>
      </c>
      <c r="L210">
        <v>8</v>
      </c>
    </row>
    <row r="211" spans="1:24" ht="17.25">
      <c r="A211" s="30">
        <v>328</v>
      </c>
      <c r="B211" s="28" t="s">
        <v>118</v>
      </c>
      <c r="C211">
        <f>RENDA!M32*1000</f>
        <v>76.609047659469695</v>
      </c>
      <c r="D211" t="e">
        <f t="shared" si="6"/>
        <v>#VALUE!</v>
      </c>
      <c r="E211" t="e">
        <f t="shared" si="7"/>
        <v>#REF!</v>
      </c>
      <c r="F211" s="19" t="e">
        <f>AG172*1000</f>
        <v>#REF!</v>
      </c>
      <c r="G211">
        <v>4</v>
      </c>
      <c r="I211" t="s">
        <v>57</v>
      </c>
      <c r="J211" s="19" t="e">
        <f>AG113</f>
        <v>#VALUE!</v>
      </c>
      <c r="L211">
        <v>4</v>
      </c>
    </row>
    <row r="212" spans="1:24" ht="17.25">
      <c r="A212" s="27">
        <v>329</v>
      </c>
      <c r="B212" s="28" t="s">
        <v>119</v>
      </c>
      <c r="C212">
        <f>RENDA!M33*1000</f>
        <v>68.058019491658698</v>
      </c>
      <c r="D212" t="e">
        <f t="shared" si="6"/>
        <v>#VALUE!</v>
      </c>
      <c r="E212" t="e">
        <f t="shared" si="7"/>
        <v>#REF!</v>
      </c>
      <c r="F212" s="19" t="e">
        <f>AH172*1000</f>
        <v>#REF!</v>
      </c>
      <c r="G212">
        <v>6</v>
      </c>
      <c r="I212" t="s">
        <v>58</v>
      </c>
      <c r="J212" s="19" t="e">
        <f>AH113</f>
        <v>#VALUE!</v>
      </c>
      <c r="L212">
        <v>6</v>
      </c>
    </row>
    <row r="213" spans="1:24" ht="17.25">
      <c r="A213" s="27">
        <v>330</v>
      </c>
      <c r="B213" s="28" t="s">
        <v>120</v>
      </c>
      <c r="C213">
        <f>RENDA!M34*1000</f>
        <v>66.289765316120807</v>
      </c>
      <c r="D213" t="e">
        <f t="shared" si="6"/>
        <v>#VALUE!</v>
      </c>
      <c r="E213" t="e">
        <f t="shared" si="7"/>
        <v>#REF!</v>
      </c>
      <c r="F213" s="19" t="e">
        <f>AI172*1000</f>
        <v>#REF!</v>
      </c>
      <c r="G213">
        <v>7</v>
      </c>
      <c r="I213" t="s">
        <v>59</v>
      </c>
      <c r="J213" s="19" t="e">
        <f>AI113</f>
        <v>#VALUE!</v>
      </c>
      <c r="L213">
        <v>7</v>
      </c>
    </row>
    <row r="214" spans="1:24" ht="17.25">
      <c r="A214" s="27">
        <v>331</v>
      </c>
      <c r="B214" s="28" t="s">
        <v>121</v>
      </c>
      <c r="C214">
        <f>RENDA!M35*1000</f>
        <v>7.3065363396689422</v>
      </c>
      <c r="D214" t="e">
        <f t="shared" si="6"/>
        <v>#VALUE!</v>
      </c>
      <c r="E214" t="e">
        <f t="shared" si="7"/>
        <v>#REF!</v>
      </c>
      <c r="F214" s="19" t="e">
        <f>AJ172*1000</f>
        <v>#REF!</v>
      </c>
      <c r="G214">
        <v>19</v>
      </c>
      <c r="I214" t="s">
        <v>60</v>
      </c>
      <c r="J214" s="19" t="e">
        <f>AJ113</f>
        <v>#VALUE!</v>
      </c>
      <c r="L214">
        <v>19</v>
      </c>
    </row>
    <row r="215" spans="1:24" ht="17.25">
      <c r="A215" s="27">
        <v>332</v>
      </c>
      <c r="B215" s="28" t="s">
        <v>122</v>
      </c>
      <c r="C215">
        <f>RENDA!M36*1000</f>
        <v>1.5905785093557334</v>
      </c>
      <c r="D215" t="e">
        <f t="shared" si="6"/>
        <v>#VALUE!</v>
      </c>
      <c r="E215" t="e">
        <f t="shared" si="7"/>
        <v>#REF!</v>
      </c>
      <c r="F215" s="19" t="e">
        <f>AK172*1000</f>
        <v>#REF!</v>
      </c>
      <c r="G215">
        <v>38</v>
      </c>
      <c r="I215" t="s">
        <v>61</v>
      </c>
      <c r="J215" s="19" t="e">
        <f>AK113</f>
        <v>#VALUE!</v>
      </c>
      <c r="L215">
        <v>38</v>
      </c>
    </row>
    <row r="216" spans="1:24" ht="17.25">
      <c r="A216" s="30">
        <v>333</v>
      </c>
      <c r="B216" s="28" t="s">
        <v>123</v>
      </c>
      <c r="C216">
        <f>RENDA!M37*1000</f>
        <v>10.316688665398452</v>
      </c>
      <c r="D216" t="e">
        <f t="shared" si="6"/>
        <v>#VALUE!</v>
      </c>
      <c r="E216" t="e">
        <f t="shared" si="7"/>
        <v>#REF!</v>
      </c>
      <c r="F216" s="19" t="e">
        <f>AL172*1000</f>
        <v>#REF!</v>
      </c>
      <c r="G216">
        <v>16</v>
      </c>
      <c r="I216" t="s">
        <v>62</v>
      </c>
      <c r="J216" s="19" t="e">
        <f>AL113</f>
        <v>#VALUE!</v>
      </c>
      <c r="L216">
        <v>16</v>
      </c>
    </row>
    <row r="217" spans="1:24" ht="17.25">
      <c r="A217" s="27">
        <v>334</v>
      </c>
      <c r="B217" s="28" t="s">
        <v>124</v>
      </c>
      <c r="C217">
        <f>RENDA!M38*1000</f>
        <v>68.995834216980597</v>
      </c>
      <c r="D217" t="e">
        <f t="shared" si="6"/>
        <v>#VALUE!</v>
      </c>
      <c r="E217" t="e">
        <f t="shared" si="7"/>
        <v>#REF!</v>
      </c>
      <c r="F217" s="19" t="e">
        <f>AM172*1000</f>
        <v>#REF!</v>
      </c>
      <c r="G217">
        <v>5</v>
      </c>
      <c r="I217" t="s">
        <v>63</v>
      </c>
      <c r="J217" s="19" t="e">
        <f>AM113</f>
        <v>#VALUE!</v>
      </c>
      <c r="L217">
        <v>5</v>
      </c>
    </row>
    <row r="218" spans="1:24" ht="25.5">
      <c r="A218" s="27">
        <v>401</v>
      </c>
      <c r="B218" s="28" t="s">
        <v>125</v>
      </c>
      <c r="C218">
        <f>RENDA!M39*1000</f>
        <v>0</v>
      </c>
      <c r="D218" t="e">
        <f t="shared" si="6"/>
        <v>#VALUE!</v>
      </c>
      <c r="E218" t="e">
        <f t="shared" si="7"/>
        <v>#REF!</v>
      </c>
      <c r="F218" s="19" t="e">
        <f>AN172*1000</f>
        <v>#REF!</v>
      </c>
      <c r="G218">
        <v>39</v>
      </c>
      <c r="I218" t="s">
        <v>64</v>
      </c>
      <c r="J218" s="19" t="e">
        <f>AN113</f>
        <v>#VALUE!</v>
      </c>
      <c r="L218">
        <v>39</v>
      </c>
    </row>
    <row r="219" spans="1:24" ht="17.25">
      <c r="A219" s="27">
        <v>501</v>
      </c>
      <c r="B219" s="28" t="s">
        <v>126</v>
      </c>
      <c r="C219">
        <f>RENDA!M40*1000</f>
        <v>0</v>
      </c>
      <c r="D219" t="e">
        <f t="shared" si="6"/>
        <v>#VALUE!</v>
      </c>
      <c r="E219" t="e">
        <f t="shared" si="7"/>
        <v>#REF!</v>
      </c>
      <c r="F219" s="19" t="e">
        <f>AO172*1000</f>
        <v>#REF!</v>
      </c>
      <c r="G219">
        <v>22</v>
      </c>
      <c r="I219" t="s">
        <v>65</v>
      </c>
      <c r="J219" s="19" t="e">
        <f>AO113</f>
        <v>#VALUE!</v>
      </c>
      <c r="L219">
        <v>22</v>
      </c>
      <c r="X219" s="19"/>
    </row>
    <row r="220" spans="1:24">
      <c r="A220" s="27">
        <v>601</v>
      </c>
      <c r="B220" s="32" t="s">
        <v>127</v>
      </c>
      <c r="C220">
        <f>RENDA!M41*1000</f>
        <v>0</v>
      </c>
      <c r="D220" t="e">
        <f t="shared" si="6"/>
        <v>#VALUE!</v>
      </c>
      <c r="E220" t="e">
        <f t="shared" si="7"/>
        <v>#REF!</v>
      </c>
      <c r="F220" s="19" t="e">
        <f>AP172*1000</f>
        <v>#REF!</v>
      </c>
      <c r="G220">
        <v>34</v>
      </c>
      <c r="I220" t="s">
        <v>76</v>
      </c>
      <c r="J220" s="19" t="e">
        <f>AP113</f>
        <v>#VALUE!</v>
      </c>
      <c r="L220">
        <v>34</v>
      </c>
    </row>
    <row r="221" spans="1:24" ht="17.25">
      <c r="A221" s="30">
        <v>701</v>
      </c>
      <c r="B221" s="28" t="s">
        <v>128</v>
      </c>
      <c r="C221">
        <f>RENDA!M42*1000</f>
        <v>0</v>
      </c>
      <c r="D221" t="e">
        <f t="shared" si="6"/>
        <v>#VALUE!</v>
      </c>
      <c r="E221" t="e">
        <f t="shared" si="7"/>
        <v>#REF!</v>
      </c>
      <c r="F221" s="19" t="e">
        <f>AQ172*1000</f>
        <v>#REF!</v>
      </c>
      <c r="G221">
        <v>43</v>
      </c>
      <c r="I221" t="s">
        <v>66</v>
      </c>
      <c r="J221" s="19" t="e">
        <f>AQ113</f>
        <v>#VALUE!</v>
      </c>
      <c r="L221">
        <v>43</v>
      </c>
    </row>
    <row r="222" spans="1:24" ht="17.25">
      <c r="A222" s="27">
        <v>801</v>
      </c>
      <c r="B222" s="28" t="s">
        <v>129</v>
      </c>
      <c r="C222">
        <f>RENDA!M43*1000</f>
        <v>0</v>
      </c>
      <c r="D222" t="e">
        <f t="shared" si="6"/>
        <v>#VALUE!</v>
      </c>
      <c r="E222" t="e">
        <f t="shared" si="7"/>
        <v>#REF!</v>
      </c>
      <c r="F222" s="19" t="e">
        <f>AR172*1000</f>
        <v>#REF!</v>
      </c>
      <c r="G222">
        <v>35</v>
      </c>
      <c r="I222" t="s">
        <v>67</v>
      </c>
      <c r="J222" s="19" t="e">
        <f>AR113</f>
        <v>#VALUE!</v>
      </c>
      <c r="L222">
        <v>35</v>
      </c>
    </row>
    <row r="223" spans="1:24" ht="25.5">
      <c r="A223" s="27">
        <v>901</v>
      </c>
      <c r="B223" s="28" t="s">
        <v>130</v>
      </c>
      <c r="C223">
        <f>RENDA!M44*1000</f>
        <v>0</v>
      </c>
      <c r="D223" t="e">
        <f t="shared" si="6"/>
        <v>#VALUE!</v>
      </c>
      <c r="E223" t="e">
        <f t="shared" si="7"/>
        <v>#REF!</v>
      </c>
      <c r="F223" s="19" t="e">
        <f>AS172*1000</f>
        <v>#REF!</v>
      </c>
      <c r="G223">
        <v>27</v>
      </c>
      <c r="I223" t="s">
        <v>68</v>
      </c>
      <c r="J223" s="19" t="e">
        <f>AS113</f>
        <v>#VALUE!</v>
      </c>
      <c r="L223">
        <v>27</v>
      </c>
    </row>
    <row r="224" spans="1:24" ht="17.25">
      <c r="A224" s="27">
        <v>1001</v>
      </c>
      <c r="B224" s="28" t="s">
        <v>131</v>
      </c>
      <c r="C224">
        <f>RENDA!M45*1000</f>
        <v>0</v>
      </c>
      <c r="D224" t="e">
        <f t="shared" si="6"/>
        <v>#VALUE!</v>
      </c>
      <c r="E224" t="e">
        <f t="shared" si="7"/>
        <v>#REF!</v>
      </c>
      <c r="F224" s="19" t="e">
        <f>AT172*1000</f>
        <v>#REF!</v>
      </c>
      <c r="G224">
        <v>25</v>
      </c>
      <c r="I224" t="s">
        <v>69</v>
      </c>
      <c r="J224" s="19" t="e">
        <f>AT113</f>
        <v>#VALUE!</v>
      </c>
      <c r="L224">
        <v>25</v>
      </c>
    </row>
    <row r="225" spans="1:12" ht="17.25">
      <c r="A225" s="27">
        <v>1101</v>
      </c>
      <c r="B225" s="28" t="s">
        <v>132</v>
      </c>
      <c r="C225">
        <f>RENDA!M46*1000</f>
        <v>0</v>
      </c>
      <c r="D225" t="e">
        <f t="shared" si="6"/>
        <v>#VALUE!</v>
      </c>
      <c r="E225" t="e">
        <f t="shared" si="7"/>
        <v>#REF!</v>
      </c>
      <c r="F225" s="19" t="e">
        <f>AU172*1000</f>
        <v>#REF!</v>
      </c>
      <c r="G225">
        <v>24</v>
      </c>
      <c r="I225" t="s">
        <v>77</v>
      </c>
      <c r="J225" s="19" t="e">
        <f>AU113</f>
        <v>#VALUE!</v>
      </c>
      <c r="L225">
        <v>24</v>
      </c>
    </row>
    <row r="226" spans="1:12" ht="17.25">
      <c r="A226" s="27">
        <v>1102</v>
      </c>
      <c r="B226" s="28" t="s">
        <v>133</v>
      </c>
      <c r="C226">
        <f>RENDA!M47*1000</f>
        <v>0</v>
      </c>
      <c r="D226" t="e">
        <f t="shared" si="6"/>
        <v>#VALUE!</v>
      </c>
      <c r="E226" t="e">
        <f t="shared" si="7"/>
        <v>#REF!</v>
      </c>
      <c r="F226" s="19" t="e">
        <f>AV172*1000</f>
        <v>#REF!</v>
      </c>
      <c r="G226">
        <v>29</v>
      </c>
      <c r="I226" t="s">
        <v>70</v>
      </c>
      <c r="J226" s="19" t="e">
        <f>AV113</f>
        <v>#VALUE!</v>
      </c>
      <c r="L226">
        <v>29</v>
      </c>
    </row>
    <row r="227" spans="1:12" ht="17.25">
      <c r="A227" s="27">
        <v>1103</v>
      </c>
      <c r="B227" s="28" t="s">
        <v>134</v>
      </c>
      <c r="C227">
        <f>RENDA!M48*1000</f>
        <v>0</v>
      </c>
      <c r="D227" t="e">
        <f t="shared" si="6"/>
        <v>#VALUE!</v>
      </c>
      <c r="E227" t="e">
        <f t="shared" si="7"/>
        <v>#REF!</v>
      </c>
      <c r="F227" s="19" t="e">
        <f>AW172*1000</f>
        <v>#REF!</v>
      </c>
      <c r="G227">
        <v>33</v>
      </c>
      <c r="I227" t="s">
        <v>71</v>
      </c>
      <c r="J227" s="19" t="e">
        <f>AW113</f>
        <v>#VALUE!</v>
      </c>
      <c r="L227">
        <v>30</v>
      </c>
    </row>
    <row r="228" spans="1:12">
      <c r="A228" s="27">
        <v>1103</v>
      </c>
      <c r="B228" s="29" t="s">
        <v>135</v>
      </c>
      <c r="C228">
        <f>RENDA!M49*1000</f>
        <v>0</v>
      </c>
      <c r="D228" t="e">
        <f t="shared" si="6"/>
        <v>#VALUE!</v>
      </c>
      <c r="E228" t="e">
        <f t="shared" si="7"/>
        <v>#REF!</v>
      </c>
      <c r="F228" s="19" t="e">
        <f>AX172*1000</f>
        <v>#REF!</v>
      </c>
      <c r="G228">
        <v>30</v>
      </c>
      <c r="I228" t="s">
        <v>78</v>
      </c>
      <c r="J228" s="19" t="e">
        <f>AX113</f>
        <v>#VALUE!</v>
      </c>
      <c r="L228">
        <v>33</v>
      </c>
    </row>
    <row r="229" spans="1:12" ht="17.25">
      <c r="A229" s="30">
        <v>1106</v>
      </c>
      <c r="B229" s="28" t="s">
        <v>136</v>
      </c>
      <c r="C229">
        <f>RENDA!M50*1000</f>
        <v>0</v>
      </c>
      <c r="D229" t="e">
        <f t="shared" si="6"/>
        <v>#VALUE!</v>
      </c>
      <c r="E229" t="e">
        <f t="shared" si="7"/>
        <v>#REF!</v>
      </c>
      <c r="F229" s="19" t="e">
        <f>AY172*1000</f>
        <v>#REF!</v>
      </c>
      <c r="G229">
        <v>26</v>
      </c>
      <c r="I229" t="s">
        <v>72</v>
      </c>
      <c r="J229" s="19" t="e">
        <f>AY113</f>
        <v>#VALUE!</v>
      </c>
      <c r="L229">
        <v>26</v>
      </c>
    </row>
    <row r="230" spans="1:12">
      <c r="A230" s="27">
        <v>1201</v>
      </c>
      <c r="B230" s="29" t="s">
        <v>137</v>
      </c>
      <c r="C230">
        <f>RENDA!M51*1000</f>
        <v>0</v>
      </c>
      <c r="D230" t="e">
        <f t="shared" si="6"/>
        <v>#VALUE!</v>
      </c>
      <c r="E230" t="e">
        <f t="shared" si="7"/>
        <v>#REF!</v>
      </c>
      <c r="F230" s="19" t="e">
        <f>AZ172*1000</f>
        <v>#REF!</v>
      </c>
      <c r="G230">
        <v>28</v>
      </c>
      <c r="I230" t="s">
        <v>73</v>
      </c>
      <c r="J230" s="19" t="e">
        <f>AZ113</f>
        <v>#VALUE!</v>
      </c>
      <c r="L230">
        <v>28</v>
      </c>
    </row>
    <row r="231" spans="1:12">
      <c r="A231" s="27"/>
    </row>
    <row r="232" spans="1:12">
      <c r="A232" s="30"/>
    </row>
    <row r="233" spans="1:12">
      <c r="A233" s="27"/>
    </row>
    <row r="234" spans="1:12">
      <c r="A234" s="27"/>
    </row>
    <row r="236" spans="1:12">
      <c r="C236" t="s">
        <v>140</v>
      </c>
    </row>
    <row r="237" spans="1:12">
      <c r="A237">
        <v>101</v>
      </c>
      <c r="B237" t="s">
        <v>88</v>
      </c>
      <c r="C237" s="24">
        <v>4.4225987107576499</v>
      </c>
      <c r="D237">
        <v>44</v>
      </c>
    </row>
    <row r="238" spans="1:12">
      <c r="A238">
        <v>102</v>
      </c>
      <c r="B238" t="s">
        <v>89</v>
      </c>
      <c r="C238" s="24">
        <v>6.271645937662166</v>
      </c>
      <c r="D238">
        <v>32</v>
      </c>
    </row>
    <row r="239" spans="1:12">
      <c r="A239">
        <v>201</v>
      </c>
      <c r="B239" t="s">
        <v>90</v>
      </c>
      <c r="C239" s="24">
        <v>5.4374347854321003</v>
      </c>
      <c r="D239">
        <v>36</v>
      </c>
    </row>
    <row r="240" spans="1:12">
      <c r="A240">
        <v>301</v>
      </c>
      <c r="B240" t="s">
        <v>91</v>
      </c>
      <c r="C240" s="24">
        <v>13.224436534810302</v>
      </c>
      <c r="D240">
        <v>17</v>
      </c>
    </row>
    <row r="241" spans="1:4">
      <c r="A241">
        <v>302</v>
      </c>
      <c r="B241" t="s">
        <v>92</v>
      </c>
      <c r="C241" s="24">
        <v>447.79598493956991</v>
      </c>
      <c r="D241">
        <v>1</v>
      </c>
    </row>
    <row r="242" spans="1:4">
      <c r="A242">
        <v>303</v>
      </c>
      <c r="B242" t="s">
        <v>93</v>
      </c>
      <c r="C242" s="24">
        <v>5.0810739844078121</v>
      </c>
      <c r="D242">
        <v>41</v>
      </c>
    </row>
    <row r="243" spans="1:4">
      <c r="A243">
        <v>304</v>
      </c>
      <c r="B243" t="s">
        <v>94</v>
      </c>
      <c r="C243" s="24">
        <v>3.9931160145917546</v>
      </c>
      <c r="D243">
        <v>46</v>
      </c>
    </row>
    <row r="244" spans="1:4">
      <c r="A244">
        <v>305</v>
      </c>
      <c r="B244" t="s">
        <v>95</v>
      </c>
      <c r="C244" s="24">
        <v>6.2095986020565812</v>
      </c>
      <c r="D244">
        <v>31</v>
      </c>
    </row>
    <row r="245" spans="1:4">
      <c r="A245">
        <v>306</v>
      </c>
      <c r="B245" t="s">
        <v>96</v>
      </c>
      <c r="C245" s="24">
        <v>7.1261954095967814</v>
      </c>
      <c r="D245">
        <v>23</v>
      </c>
    </row>
    <row r="246" spans="1:4">
      <c r="A246">
        <v>307</v>
      </c>
      <c r="B246" t="s">
        <v>97</v>
      </c>
      <c r="C246" s="24">
        <v>19.867555740901484</v>
      </c>
      <c r="D246">
        <v>14</v>
      </c>
    </row>
    <row r="247" spans="1:4">
      <c r="A247">
        <v>308</v>
      </c>
      <c r="B247" t="s">
        <v>98</v>
      </c>
      <c r="C247" s="24">
        <v>11.076982723768463</v>
      </c>
      <c r="D247">
        <v>18</v>
      </c>
    </row>
    <row r="248" spans="1:4">
      <c r="A248">
        <v>309</v>
      </c>
      <c r="B248" t="s">
        <v>99</v>
      </c>
      <c r="C248" s="24">
        <v>1.1082469503379218</v>
      </c>
      <c r="D248">
        <v>50</v>
      </c>
    </row>
    <row r="249" spans="1:4">
      <c r="A249">
        <v>310</v>
      </c>
      <c r="B249" t="s">
        <v>100</v>
      </c>
      <c r="C249" s="24">
        <v>5.1724009353429583</v>
      </c>
      <c r="D249">
        <v>40</v>
      </c>
    </row>
    <row r="250" spans="1:4">
      <c r="A250">
        <v>311</v>
      </c>
      <c r="B250" t="s">
        <v>101</v>
      </c>
      <c r="C250" s="24">
        <v>2.710948322944517</v>
      </c>
      <c r="D250">
        <v>48</v>
      </c>
    </row>
    <row r="251" spans="1:4">
      <c r="A251">
        <v>312</v>
      </c>
      <c r="B251" t="s">
        <v>102</v>
      </c>
      <c r="C251" s="24">
        <v>2.2656371117488017</v>
      </c>
      <c r="D251">
        <v>49</v>
      </c>
    </row>
    <row r="252" spans="1:4">
      <c r="A252">
        <v>313</v>
      </c>
      <c r="B252" t="s">
        <v>103</v>
      </c>
      <c r="C252" s="24">
        <v>8.3623545341930345</v>
      </c>
      <c r="D252">
        <v>21</v>
      </c>
    </row>
    <row r="253" spans="1:4">
      <c r="A253">
        <v>314</v>
      </c>
      <c r="B253" t="s">
        <v>104</v>
      </c>
      <c r="C253" s="24">
        <v>3.6646516380634413</v>
      </c>
      <c r="D253">
        <v>47</v>
      </c>
    </row>
    <row r="254" spans="1:4">
      <c r="A254">
        <v>315</v>
      </c>
      <c r="B254" t="s">
        <v>105</v>
      </c>
      <c r="C254" s="24">
        <v>102.94692766399329</v>
      </c>
      <c r="D254">
        <v>2</v>
      </c>
    </row>
    <row r="255" spans="1:4">
      <c r="A255">
        <v>316</v>
      </c>
      <c r="B255" t="s">
        <v>106</v>
      </c>
      <c r="C255" s="24">
        <v>3.9621376449239296</v>
      </c>
      <c r="D255">
        <v>45</v>
      </c>
    </row>
    <row r="256" spans="1:4">
      <c r="A256">
        <v>317</v>
      </c>
      <c r="B256" t="s">
        <v>107</v>
      </c>
      <c r="C256" s="24">
        <v>30.421892196388868</v>
      </c>
      <c r="D256">
        <v>10</v>
      </c>
    </row>
    <row r="257" spans="1:4">
      <c r="A257">
        <v>318</v>
      </c>
      <c r="B257" t="s">
        <v>108</v>
      </c>
      <c r="C257" s="24">
        <v>8.5854527701878016</v>
      </c>
      <c r="D257">
        <v>20</v>
      </c>
    </row>
    <row r="258" spans="1:4">
      <c r="A258">
        <v>319</v>
      </c>
      <c r="B258" t="s">
        <v>109</v>
      </c>
      <c r="C258" s="24">
        <v>18.663475030640093</v>
      </c>
      <c r="D258">
        <v>15</v>
      </c>
    </row>
    <row r="259" spans="1:4">
      <c r="A259">
        <v>320</v>
      </c>
      <c r="B259" t="s">
        <v>110</v>
      </c>
      <c r="C259" s="24">
        <v>29.264951935672592</v>
      </c>
      <c r="D259">
        <v>11</v>
      </c>
    </row>
    <row r="260" spans="1:4">
      <c r="A260">
        <v>321</v>
      </c>
      <c r="B260" t="s">
        <v>111</v>
      </c>
      <c r="C260" s="24">
        <v>5.1494806508507009</v>
      </c>
      <c r="D260">
        <v>37</v>
      </c>
    </row>
    <row r="261" spans="1:4">
      <c r="A261">
        <v>322</v>
      </c>
      <c r="B261" t="s">
        <v>112</v>
      </c>
      <c r="C261" s="24">
        <v>4.7876206403321433</v>
      </c>
      <c r="D261">
        <v>42</v>
      </c>
    </row>
    <row r="262" spans="1:4">
      <c r="A262">
        <v>323</v>
      </c>
      <c r="B262" t="s">
        <v>113</v>
      </c>
      <c r="C262" s="24">
        <v>20.424887960882963</v>
      </c>
      <c r="D262">
        <v>13</v>
      </c>
    </row>
    <row r="263" spans="1:4">
      <c r="A263">
        <v>324</v>
      </c>
      <c r="B263" t="s">
        <v>114</v>
      </c>
      <c r="C263" s="24">
        <v>45.628830752512272</v>
      </c>
      <c r="D263">
        <v>9</v>
      </c>
    </row>
    <row r="264" spans="1:4">
      <c r="A264">
        <v>325</v>
      </c>
      <c r="B264" t="s">
        <v>115</v>
      </c>
      <c r="C264" s="24">
        <v>95.845457217564146</v>
      </c>
      <c r="D264">
        <v>3</v>
      </c>
    </row>
    <row r="265" spans="1:4">
      <c r="A265">
        <v>326</v>
      </c>
      <c r="B265" t="s">
        <v>116</v>
      </c>
      <c r="C265" s="24">
        <v>20.949335978728872</v>
      </c>
      <c r="D265">
        <v>12</v>
      </c>
    </row>
    <row r="266" spans="1:4">
      <c r="A266">
        <v>327</v>
      </c>
      <c r="B266" t="s">
        <v>117</v>
      </c>
      <c r="C266" s="24">
        <v>46.479869786171918</v>
      </c>
      <c r="D266">
        <v>8</v>
      </c>
    </row>
    <row r="267" spans="1:4">
      <c r="A267">
        <v>328</v>
      </c>
      <c r="B267" t="s">
        <v>118</v>
      </c>
      <c r="C267" s="24">
        <v>81.946745400599426</v>
      </c>
      <c r="D267">
        <v>4</v>
      </c>
    </row>
    <row r="268" spans="1:4">
      <c r="A268">
        <v>329</v>
      </c>
      <c r="B268" t="s">
        <v>119</v>
      </c>
      <c r="C268" s="24">
        <v>73.639421384039764</v>
      </c>
      <c r="D268">
        <v>6</v>
      </c>
    </row>
    <row r="269" spans="1:4">
      <c r="A269">
        <v>330</v>
      </c>
      <c r="B269" t="s">
        <v>120</v>
      </c>
      <c r="C269" s="24">
        <v>71.753797748405262</v>
      </c>
      <c r="D269">
        <v>7</v>
      </c>
    </row>
    <row r="270" spans="1:4">
      <c r="A270">
        <v>331</v>
      </c>
      <c r="B270" t="s">
        <v>121</v>
      </c>
      <c r="C270" s="24">
        <v>10.78214781695303</v>
      </c>
      <c r="D270">
        <v>19</v>
      </c>
    </row>
    <row r="271" spans="1:4">
      <c r="A271">
        <v>332</v>
      </c>
      <c r="B271" t="s">
        <v>122</v>
      </c>
      <c r="C271" s="24">
        <v>5.0570643435964628</v>
      </c>
      <c r="D271">
        <v>38</v>
      </c>
    </row>
    <row r="272" spans="1:4">
      <c r="A272">
        <v>333</v>
      </c>
      <c r="B272" t="s">
        <v>123</v>
      </c>
      <c r="C272" s="24">
        <v>15.316736400378403</v>
      </c>
      <c r="D272">
        <v>16</v>
      </c>
    </row>
    <row r="273" spans="1:4">
      <c r="A273">
        <v>334</v>
      </c>
      <c r="B273" t="s">
        <v>124</v>
      </c>
      <c r="C273" s="24">
        <v>75.132597751309234</v>
      </c>
      <c r="D273">
        <v>5</v>
      </c>
    </row>
    <row r="274" spans="1:4">
      <c r="A274">
        <v>401</v>
      </c>
      <c r="B274" t="s">
        <v>125</v>
      </c>
      <c r="C274" s="24">
        <v>5.1218434582835553</v>
      </c>
      <c r="D274">
        <v>39</v>
      </c>
    </row>
    <row r="275" spans="1:4">
      <c r="A275">
        <v>501</v>
      </c>
      <c r="B275" t="s">
        <v>126</v>
      </c>
      <c r="C275" s="24">
        <v>7.6322396340787773</v>
      </c>
      <c r="D275">
        <v>22</v>
      </c>
    </row>
    <row r="276" spans="1:4">
      <c r="A276">
        <v>601</v>
      </c>
      <c r="B276" t="s">
        <v>127</v>
      </c>
      <c r="C276" s="24">
        <v>5.8104364308302392</v>
      </c>
      <c r="D276">
        <v>34</v>
      </c>
    </row>
    <row r="277" spans="1:4">
      <c r="A277">
        <v>701</v>
      </c>
      <c r="B277" t="s">
        <v>128</v>
      </c>
      <c r="C277" s="24">
        <v>4.6059429932821354</v>
      </c>
      <c r="D277">
        <v>43</v>
      </c>
    </row>
    <row r="278" spans="1:4">
      <c r="A278">
        <v>801</v>
      </c>
      <c r="B278" t="s">
        <v>129</v>
      </c>
      <c r="C278" s="24">
        <v>5.5981814942642201</v>
      </c>
      <c r="D278">
        <v>35</v>
      </c>
    </row>
    <row r="279" spans="1:4">
      <c r="A279">
        <v>901</v>
      </c>
      <c r="B279" t="s">
        <v>130</v>
      </c>
      <c r="C279" s="24">
        <v>6.2362273636567851</v>
      </c>
      <c r="D279">
        <v>27</v>
      </c>
    </row>
    <row r="280" spans="1:4">
      <c r="A280">
        <v>1001</v>
      </c>
      <c r="B280" t="s">
        <v>131</v>
      </c>
      <c r="C280" s="24">
        <v>6.3060263865147288</v>
      </c>
      <c r="D280">
        <v>25</v>
      </c>
    </row>
    <row r="281" spans="1:4">
      <c r="A281">
        <v>1101</v>
      </c>
      <c r="B281" t="s">
        <v>132</v>
      </c>
      <c r="C281" s="24">
        <v>6.255092024858544</v>
      </c>
      <c r="D281">
        <v>24</v>
      </c>
    </row>
    <row r="282" spans="1:4">
      <c r="A282">
        <v>1102</v>
      </c>
      <c r="B282" t="s">
        <v>133</v>
      </c>
      <c r="C282" s="24">
        <v>6.4447756193827743</v>
      </c>
      <c r="D282">
        <v>29</v>
      </c>
    </row>
    <row r="283" spans="1:4">
      <c r="A283">
        <v>1103</v>
      </c>
      <c r="B283" t="s">
        <v>135</v>
      </c>
      <c r="C283" s="24">
        <v>5.8968386604148195</v>
      </c>
      <c r="D283">
        <v>33</v>
      </c>
    </row>
    <row r="284" spans="1:4">
      <c r="A284">
        <v>1103</v>
      </c>
      <c r="B284" t="s">
        <v>134</v>
      </c>
      <c r="C284" s="24">
        <v>5.9501020945910872</v>
      </c>
      <c r="D284">
        <v>30</v>
      </c>
    </row>
    <row r="285" spans="1:4">
      <c r="A285">
        <v>1106</v>
      </c>
      <c r="B285" t="s">
        <v>136</v>
      </c>
      <c r="C285" s="24">
        <v>6.3778446715952795</v>
      </c>
      <c r="D285">
        <v>26</v>
      </c>
    </row>
    <row r="286" spans="1:4">
      <c r="A286">
        <v>1201</v>
      </c>
      <c r="B286" t="s">
        <v>137</v>
      </c>
      <c r="C286" s="24">
        <v>6.1315260907298317</v>
      </c>
      <c r="D286">
        <v>28</v>
      </c>
    </row>
    <row r="291" spans="1:7" ht="15.75">
      <c r="A291" s="164" t="s">
        <v>192</v>
      </c>
      <c r="B291" s="164"/>
      <c r="C291" s="164"/>
      <c r="D291" s="164"/>
      <c r="E291" s="164"/>
      <c r="F291" s="164"/>
      <c r="G291" s="164"/>
    </row>
    <row r="292" spans="1:7" ht="16.5" thickBot="1">
      <c r="A292" s="165" t="s">
        <v>193</v>
      </c>
      <c r="B292" s="165"/>
      <c r="C292" s="165"/>
      <c r="D292" s="165"/>
      <c r="E292" s="165"/>
      <c r="F292" s="165"/>
      <c r="G292" s="165"/>
    </row>
    <row r="293" spans="1:7" ht="13.5" thickBot="1">
      <c r="A293" s="46" t="s">
        <v>194</v>
      </c>
      <c r="B293" s="46" t="s">
        <v>195</v>
      </c>
      <c r="C293" s="47" t="s">
        <v>142</v>
      </c>
      <c r="D293" s="47" t="s">
        <v>138</v>
      </c>
      <c r="E293" s="47" t="s">
        <v>139</v>
      </c>
      <c r="F293" s="47" t="s">
        <v>140</v>
      </c>
      <c r="G293" s="47" t="s">
        <v>141</v>
      </c>
    </row>
    <row r="294" spans="1:7">
      <c r="A294" s="48">
        <v>101</v>
      </c>
      <c r="B294" s="49" t="s">
        <v>145</v>
      </c>
      <c r="C294" s="24">
        <v>0</v>
      </c>
      <c r="D294" s="24">
        <v>0.32424452757933142</v>
      </c>
      <c r="E294" s="24">
        <v>4.0983541831783183</v>
      </c>
      <c r="F294" s="24">
        <v>4.4225987107576499</v>
      </c>
    </row>
    <row r="295" spans="1:7">
      <c r="A295" s="48">
        <v>102</v>
      </c>
      <c r="B295" s="49" t="s">
        <v>146</v>
      </c>
      <c r="C295" s="24">
        <v>0</v>
      </c>
      <c r="D295" s="24">
        <v>2.0459073926446933</v>
      </c>
      <c r="E295" s="24">
        <v>4.2257385450174727</v>
      </c>
      <c r="F295" s="24">
        <v>6.271645937662166</v>
      </c>
    </row>
    <row r="296" spans="1:7">
      <c r="A296" s="48">
        <v>201</v>
      </c>
      <c r="B296" s="49" t="s">
        <v>90</v>
      </c>
      <c r="C296" s="24">
        <v>0</v>
      </c>
      <c r="D296" s="24">
        <v>1.1328098149288255</v>
      </c>
      <c r="E296" s="24">
        <v>4.3046249705032746</v>
      </c>
      <c r="F296" s="24">
        <v>5.4374347854321003</v>
      </c>
    </row>
    <row r="297" spans="1:7">
      <c r="A297" s="48">
        <v>301</v>
      </c>
      <c r="B297" s="49" t="s">
        <v>147</v>
      </c>
      <c r="C297" s="24">
        <v>7.5934868958456567</v>
      </c>
      <c r="D297" s="24">
        <v>1.8035784231828229</v>
      </c>
      <c r="E297" s="24">
        <v>3.827371215781822</v>
      </c>
      <c r="F297" s="24">
        <v>13.224436534810302</v>
      </c>
    </row>
    <row r="298" spans="1:7">
      <c r="A298" s="48">
        <v>302</v>
      </c>
      <c r="B298" s="49" t="s">
        <v>148</v>
      </c>
      <c r="C298" s="24">
        <v>435.68810524738507</v>
      </c>
      <c r="D298" s="24">
        <v>7.5067786545798185</v>
      </c>
      <c r="E298" s="24">
        <v>4.6011010376050194</v>
      </c>
      <c r="F298" s="24">
        <v>447.79598493956991</v>
      </c>
    </row>
    <row r="299" spans="1:7">
      <c r="A299" s="48">
        <v>303</v>
      </c>
      <c r="B299" s="49" t="s">
        <v>149</v>
      </c>
      <c r="C299" s="24">
        <v>1.561856714799476</v>
      </c>
      <c r="D299" s="24">
        <v>0.65983523605348693</v>
      </c>
      <c r="E299" s="24">
        <v>2.8593820335548492</v>
      </c>
      <c r="F299" s="24">
        <v>5.0810739844078121</v>
      </c>
    </row>
    <row r="300" spans="1:7">
      <c r="A300" s="48">
        <v>304</v>
      </c>
      <c r="B300" s="49" t="s">
        <v>150</v>
      </c>
      <c r="C300" s="24">
        <v>0</v>
      </c>
      <c r="D300" s="24">
        <v>0.69917032609167973</v>
      </c>
      <c r="E300" s="24">
        <v>3.2939456885000746</v>
      </c>
      <c r="F300" s="24">
        <v>3.9931160145917546</v>
      </c>
    </row>
    <row r="301" spans="1:7">
      <c r="A301" s="48">
        <v>305</v>
      </c>
      <c r="B301" s="49" t="s">
        <v>151</v>
      </c>
      <c r="C301" s="24">
        <v>1.703054317857188</v>
      </c>
      <c r="D301" s="24">
        <v>1.9026555747924676</v>
      </c>
      <c r="E301" s="24">
        <v>2.6038887094069256</v>
      </c>
      <c r="F301" s="24">
        <v>6.2095986020565812</v>
      </c>
    </row>
    <row r="302" spans="1:7">
      <c r="A302" s="48">
        <v>306</v>
      </c>
      <c r="B302" s="49" t="s">
        <v>152</v>
      </c>
      <c r="C302" s="24">
        <v>1.7346689702781461</v>
      </c>
      <c r="D302" s="24">
        <v>1.4101234412725778</v>
      </c>
      <c r="E302" s="24">
        <v>3.9814029980460575</v>
      </c>
      <c r="F302" s="24">
        <v>7.1261954095967814</v>
      </c>
    </row>
    <row r="303" spans="1:7">
      <c r="A303" s="48">
        <v>307</v>
      </c>
      <c r="B303" s="49" t="s">
        <v>153</v>
      </c>
      <c r="C303" s="24">
        <v>13.945704760613548</v>
      </c>
      <c r="D303" s="24">
        <v>2.3264030945517504</v>
      </c>
      <c r="E303" s="24">
        <v>3.5954478857361849</v>
      </c>
      <c r="F303" s="24">
        <v>19.867555740901484</v>
      </c>
    </row>
    <row r="304" spans="1:7">
      <c r="A304" s="48">
        <v>308</v>
      </c>
      <c r="B304" s="49" t="s">
        <v>154</v>
      </c>
      <c r="C304" s="24">
        <v>4.6876265503967929</v>
      </c>
      <c r="D304" s="24">
        <v>1.8633716426022433</v>
      </c>
      <c r="E304" s="24">
        <v>4.5259845307694269</v>
      </c>
      <c r="F304" s="24">
        <v>11.076982723768463</v>
      </c>
    </row>
    <row r="305" spans="1:6">
      <c r="A305" s="48">
        <v>309</v>
      </c>
      <c r="B305" s="49" t="s">
        <v>155</v>
      </c>
      <c r="C305" s="24">
        <v>0</v>
      </c>
      <c r="D305" s="24">
        <v>0.28536495293163561</v>
      </c>
      <c r="E305" s="24">
        <v>0.8228819974062862</v>
      </c>
      <c r="F305" s="24">
        <v>1.1082469503379218</v>
      </c>
    </row>
    <row r="306" spans="1:6">
      <c r="A306" s="48">
        <v>310</v>
      </c>
      <c r="B306" s="49" t="s">
        <v>156</v>
      </c>
      <c r="C306" s="24">
        <v>0</v>
      </c>
      <c r="D306" s="24">
        <v>0.90389313160570994</v>
      </c>
      <c r="E306" s="24">
        <v>4.2685078037372488</v>
      </c>
      <c r="F306" s="24">
        <v>5.1724009353429583</v>
      </c>
    </row>
    <row r="307" spans="1:6">
      <c r="A307" s="48">
        <v>311</v>
      </c>
      <c r="B307" s="49" t="s">
        <v>157</v>
      </c>
      <c r="C307" s="24">
        <v>0</v>
      </c>
      <c r="D307" s="24">
        <v>0.87244569931564098</v>
      </c>
      <c r="E307" s="24">
        <v>1.8385026236288762</v>
      </c>
      <c r="F307" s="24">
        <v>2.710948322944517</v>
      </c>
    </row>
    <row r="308" spans="1:6">
      <c r="A308" s="48">
        <v>312</v>
      </c>
      <c r="B308" s="49" t="s">
        <v>158</v>
      </c>
      <c r="C308" s="24">
        <v>0</v>
      </c>
      <c r="D308" s="24">
        <v>0.62504474685741873</v>
      </c>
      <c r="E308" s="24">
        <v>1.6405923648913829</v>
      </c>
      <c r="F308" s="24">
        <v>2.2656371117488017</v>
      </c>
    </row>
    <row r="309" spans="1:6">
      <c r="A309" s="48">
        <v>313</v>
      </c>
      <c r="B309" s="49" t="s">
        <v>159</v>
      </c>
      <c r="C309" s="24">
        <v>2.9843121413390583</v>
      </c>
      <c r="D309" s="24">
        <v>1.179538110317274</v>
      </c>
      <c r="E309" s="24">
        <v>4.1985042825367023</v>
      </c>
      <c r="F309" s="24">
        <v>8.3623545341930345</v>
      </c>
    </row>
    <row r="310" spans="1:6">
      <c r="A310" s="48">
        <v>314</v>
      </c>
      <c r="B310" s="49" t="s">
        <v>160</v>
      </c>
      <c r="C310" s="24">
        <v>0</v>
      </c>
      <c r="D310" s="24">
        <v>1.3809452138250546</v>
      </c>
      <c r="E310" s="24">
        <v>2.2837064242383867</v>
      </c>
      <c r="F310" s="24">
        <v>3.6646516380634413</v>
      </c>
    </row>
    <row r="311" spans="1:6">
      <c r="A311" s="48">
        <v>315</v>
      </c>
      <c r="B311" s="49" t="s">
        <v>161</v>
      </c>
      <c r="C311" s="24">
        <v>97.773620090506157</v>
      </c>
      <c r="D311" s="24">
        <v>2.4007228038759223</v>
      </c>
      <c r="E311" s="24">
        <v>2.772584769611214</v>
      </c>
      <c r="F311" s="24">
        <v>102.94692766399329</v>
      </c>
    </row>
    <row r="312" spans="1:6">
      <c r="A312" s="48">
        <v>316</v>
      </c>
      <c r="B312" s="49" t="s">
        <v>162</v>
      </c>
      <c r="C312" s="24">
        <v>0.33813303555021118</v>
      </c>
      <c r="D312" s="24">
        <v>1.1731563182763116</v>
      </c>
      <c r="E312" s="24">
        <v>2.4508482910974068</v>
      </c>
      <c r="F312" s="24">
        <v>3.9621376449239296</v>
      </c>
    </row>
    <row r="313" spans="1:6">
      <c r="A313" s="48">
        <v>317</v>
      </c>
      <c r="B313" s="49" t="s">
        <v>163</v>
      </c>
      <c r="C313" s="24">
        <v>26.064726586490448</v>
      </c>
      <c r="D313" s="24">
        <v>1.1974231866082441</v>
      </c>
      <c r="E313" s="24">
        <v>3.1597424232901759</v>
      </c>
      <c r="F313" s="24">
        <v>30.421892196388868</v>
      </c>
    </row>
    <row r="314" spans="1:6">
      <c r="A314" s="48">
        <v>318</v>
      </c>
      <c r="B314" s="49" t="s">
        <v>164</v>
      </c>
      <c r="C314" s="24">
        <v>5.2521013409533923</v>
      </c>
      <c r="D314" s="24">
        <v>0.7906784601725958</v>
      </c>
      <c r="E314" s="24">
        <v>2.5426729690618135</v>
      </c>
      <c r="F314" s="24">
        <v>8.5854527701878016</v>
      </c>
    </row>
    <row r="315" spans="1:6">
      <c r="A315" s="48">
        <v>319</v>
      </c>
      <c r="B315" s="49" t="s">
        <v>165</v>
      </c>
      <c r="C315" s="24">
        <v>12.796761560297782</v>
      </c>
      <c r="D315" s="24">
        <v>1.3639197366724165</v>
      </c>
      <c r="E315" s="24">
        <v>4.5027937336698951</v>
      </c>
      <c r="F315" s="24">
        <v>18.663475030640093</v>
      </c>
    </row>
    <row r="316" spans="1:6">
      <c r="A316" s="48">
        <v>320</v>
      </c>
      <c r="B316" s="49" t="s">
        <v>166</v>
      </c>
      <c r="C316" s="24">
        <v>22.899957372135422</v>
      </c>
      <c r="D316" s="24">
        <v>2.5644450022415199</v>
      </c>
      <c r="E316" s="24">
        <v>3.8005495612956501</v>
      </c>
      <c r="F316" s="24">
        <v>29.264951935672592</v>
      </c>
    </row>
    <row r="317" spans="1:6">
      <c r="A317" s="48">
        <v>321</v>
      </c>
      <c r="B317" s="49" t="s">
        <v>167</v>
      </c>
      <c r="C317" s="24">
        <v>1.0400495463632586</v>
      </c>
      <c r="D317" s="24">
        <v>1.1796762988571035</v>
      </c>
      <c r="E317" s="24">
        <v>2.9297548056303389</v>
      </c>
      <c r="F317" s="24">
        <v>5.1494806508507009</v>
      </c>
    </row>
    <row r="318" spans="1:6">
      <c r="A318" s="48">
        <v>322</v>
      </c>
      <c r="B318" s="49" t="s">
        <v>168</v>
      </c>
      <c r="C318" s="24">
        <v>1.3490317816332746</v>
      </c>
      <c r="D318" s="24">
        <v>1.1727113987115017</v>
      </c>
      <c r="E318" s="24">
        <v>2.265877459987367</v>
      </c>
      <c r="F318" s="24">
        <v>4.7876206403321433</v>
      </c>
    </row>
    <row r="319" spans="1:6" ht="24">
      <c r="A319" s="48">
        <v>323</v>
      </c>
      <c r="B319" s="49" t="s">
        <v>169</v>
      </c>
      <c r="C319" s="24">
        <v>16.714074052991545</v>
      </c>
      <c r="D319" s="24">
        <v>1.042175686302695</v>
      </c>
      <c r="E319" s="24">
        <v>2.6686382215887221</v>
      </c>
      <c r="F319" s="24">
        <v>20.424887960882963</v>
      </c>
    </row>
    <row r="320" spans="1:6" ht="24">
      <c r="A320" s="48">
        <v>324</v>
      </c>
      <c r="B320" s="49" t="s">
        <v>170</v>
      </c>
      <c r="C320" s="24">
        <v>40.969761629965966</v>
      </c>
      <c r="D320" s="24">
        <v>1.8907452386713075</v>
      </c>
      <c r="E320" s="24">
        <v>2.7683238838749986</v>
      </c>
      <c r="F320" s="24">
        <v>45.628830752512272</v>
      </c>
    </row>
    <row r="321" spans="1:6">
      <c r="A321" s="48">
        <v>325</v>
      </c>
      <c r="B321" s="49" t="s">
        <v>171</v>
      </c>
      <c r="C321" s="24">
        <v>90.385744179625306</v>
      </c>
      <c r="D321" s="24">
        <v>2.8202379870183449</v>
      </c>
      <c r="E321" s="24">
        <v>2.6394750509204954</v>
      </c>
      <c r="F321" s="24">
        <v>95.845457217564146</v>
      </c>
    </row>
    <row r="322" spans="1:6" ht="24">
      <c r="A322" s="48">
        <v>326</v>
      </c>
      <c r="B322" s="49" t="s">
        <v>172</v>
      </c>
      <c r="C322" s="24">
        <v>14.720468148240982</v>
      </c>
      <c r="D322" s="24">
        <v>3.7651516456794276</v>
      </c>
      <c r="E322" s="24">
        <v>2.4637161848084617</v>
      </c>
      <c r="F322" s="24">
        <v>20.949335978728872</v>
      </c>
    </row>
    <row r="323" spans="1:6">
      <c r="A323" s="48">
        <v>327</v>
      </c>
      <c r="B323" s="49" t="s">
        <v>173</v>
      </c>
      <c r="C323" s="24">
        <v>42.696940482603146</v>
      </c>
      <c r="D323" s="24">
        <v>1.3499241996975897</v>
      </c>
      <c r="E323" s="24">
        <v>2.4330051038711815</v>
      </c>
      <c r="F323" s="24">
        <v>46.479869786171918</v>
      </c>
    </row>
    <row r="324" spans="1:6" ht="24">
      <c r="A324" s="48">
        <v>328</v>
      </c>
      <c r="B324" s="49" t="s">
        <v>174</v>
      </c>
      <c r="C324" s="24">
        <v>76.609047659469695</v>
      </c>
      <c r="D324" s="24">
        <v>2.4205635961291279</v>
      </c>
      <c r="E324" s="24">
        <v>2.9171341450006025</v>
      </c>
      <c r="F324" s="24">
        <v>81.946745400599426</v>
      </c>
    </row>
    <row r="325" spans="1:6" ht="24">
      <c r="A325" s="48">
        <v>329</v>
      </c>
      <c r="B325" s="49" t="s">
        <v>175</v>
      </c>
      <c r="C325" s="24">
        <v>68.058019491658698</v>
      </c>
      <c r="D325" s="24">
        <v>1.4246022912103768</v>
      </c>
      <c r="E325" s="24">
        <v>4.1567996011706896</v>
      </c>
      <c r="F325" s="24">
        <v>73.639421384039764</v>
      </c>
    </row>
    <row r="326" spans="1:6">
      <c r="A326" s="48">
        <v>330</v>
      </c>
      <c r="B326" s="49" t="s">
        <v>176</v>
      </c>
      <c r="C326" s="24">
        <v>66.289765316120807</v>
      </c>
      <c r="D326" s="24">
        <v>3.449789613347761</v>
      </c>
      <c r="E326" s="24">
        <v>2.0142428189366939</v>
      </c>
      <c r="F326" s="24">
        <v>71.753797748405262</v>
      </c>
    </row>
    <row r="327" spans="1:6">
      <c r="A327" s="48">
        <v>331</v>
      </c>
      <c r="B327" s="49" t="s">
        <v>177</v>
      </c>
      <c r="C327" s="24">
        <v>7.3065363396689422</v>
      </c>
      <c r="D327" s="24">
        <v>1.6624001675807731</v>
      </c>
      <c r="E327" s="24">
        <v>1.8132113097033145</v>
      </c>
      <c r="F327" s="24">
        <v>10.78214781695303</v>
      </c>
    </row>
    <row r="328" spans="1:6">
      <c r="A328" s="48">
        <v>332</v>
      </c>
      <c r="B328" s="49" t="s">
        <v>178</v>
      </c>
      <c r="C328" s="24">
        <v>1.5905785093557334</v>
      </c>
      <c r="D328" s="24">
        <v>1.0096881677309648</v>
      </c>
      <c r="E328" s="24">
        <v>2.4567976665097646</v>
      </c>
      <c r="F328" s="24">
        <v>5.0570643435964628</v>
      </c>
    </row>
    <row r="329" spans="1:6">
      <c r="A329" s="48">
        <v>333</v>
      </c>
      <c r="B329" s="49" t="s">
        <v>179</v>
      </c>
      <c r="C329" s="24">
        <v>10.316688665398452</v>
      </c>
      <c r="D329" s="24">
        <v>1.4443571782473974</v>
      </c>
      <c r="E329" s="24">
        <v>3.5556905567325536</v>
      </c>
      <c r="F329" s="24">
        <v>15.316736400378403</v>
      </c>
    </row>
    <row r="330" spans="1:6">
      <c r="A330" s="48">
        <v>334</v>
      </c>
      <c r="B330" s="49" t="s">
        <v>180</v>
      </c>
      <c r="C330" s="24">
        <v>68.995834216980597</v>
      </c>
      <c r="D330" s="24">
        <v>2.9937603399806676</v>
      </c>
      <c r="E330" s="24">
        <v>3.143003194347969</v>
      </c>
      <c r="F330" s="24">
        <v>75.132597751309234</v>
      </c>
    </row>
    <row r="331" spans="1:6" ht="24">
      <c r="A331" s="48">
        <v>401</v>
      </c>
      <c r="B331" s="49" t="s">
        <v>181</v>
      </c>
      <c r="C331" s="24">
        <v>0</v>
      </c>
      <c r="D331" s="24">
        <v>0.1672779016702475</v>
      </c>
      <c r="E331" s="24">
        <v>4.954565556613308</v>
      </c>
      <c r="F331" s="24">
        <v>5.1218434582835553</v>
      </c>
    </row>
    <row r="332" spans="1:6">
      <c r="A332" s="48">
        <v>501</v>
      </c>
      <c r="B332" s="49" t="s">
        <v>182</v>
      </c>
      <c r="C332" s="24">
        <v>0</v>
      </c>
      <c r="D332" s="24">
        <v>3.1950824329511178</v>
      </c>
      <c r="E332" s="24">
        <v>4.4371572011276594</v>
      </c>
      <c r="F332" s="24">
        <v>7.6322396340787773</v>
      </c>
    </row>
    <row r="333" spans="1:6">
      <c r="A333" s="48">
        <v>601</v>
      </c>
      <c r="B333" s="49" t="s">
        <v>127</v>
      </c>
      <c r="C333" s="24">
        <v>0</v>
      </c>
      <c r="D333" s="24">
        <v>0.21566352134785285</v>
      </c>
      <c r="E333" s="24">
        <v>5.5947729094823861</v>
      </c>
      <c r="F333" s="24">
        <v>5.8104364308302392</v>
      </c>
    </row>
    <row r="334" spans="1:6">
      <c r="A334" s="48">
        <v>701</v>
      </c>
      <c r="B334" s="49" t="s">
        <v>183</v>
      </c>
      <c r="C334" s="24">
        <v>0</v>
      </c>
      <c r="D334" s="24">
        <v>0.33435646992132639</v>
      </c>
      <c r="E334" s="24">
        <v>4.271586523360809</v>
      </c>
      <c r="F334" s="24">
        <v>4.6059429932821354</v>
      </c>
    </row>
    <row r="335" spans="1:6">
      <c r="A335" s="48">
        <v>801</v>
      </c>
      <c r="B335" s="49" t="s">
        <v>184</v>
      </c>
      <c r="C335" s="24">
        <v>0</v>
      </c>
      <c r="D335" s="24">
        <v>0.47736458338429449</v>
      </c>
      <c r="E335" s="24">
        <v>5.1208169108799257</v>
      </c>
      <c r="F335" s="24">
        <v>5.5981814942642201</v>
      </c>
    </row>
    <row r="336" spans="1:6" ht="24">
      <c r="A336" s="48">
        <v>901</v>
      </c>
      <c r="B336" s="49" t="s">
        <v>185</v>
      </c>
      <c r="C336" s="24">
        <v>0</v>
      </c>
      <c r="D336" s="24">
        <v>0.56198270994469945</v>
      </c>
      <c r="E336" s="24">
        <v>5.6742446537120852</v>
      </c>
      <c r="F336" s="24">
        <v>6.2362273636567851</v>
      </c>
    </row>
    <row r="337" spans="1:7">
      <c r="A337" s="48">
        <v>1001</v>
      </c>
      <c r="B337" s="49" t="s">
        <v>186</v>
      </c>
      <c r="C337" s="24">
        <v>0</v>
      </c>
      <c r="D337" s="24">
        <v>0.12720303270673108</v>
      </c>
      <c r="E337" s="24">
        <v>6.1788233538079975</v>
      </c>
      <c r="F337" s="24">
        <v>6.3060263865147288</v>
      </c>
    </row>
    <row r="338" spans="1:7">
      <c r="A338" s="48">
        <v>1101</v>
      </c>
      <c r="B338" s="49" t="s">
        <v>187</v>
      </c>
      <c r="C338" s="24">
        <v>0</v>
      </c>
      <c r="D338" s="24">
        <v>1.4270156278932589</v>
      </c>
      <c r="E338" s="24">
        <v>4.8280763969652849</v>
      </c>
      <c r="F338" s="24">
        <v>6.255092024858544</v>
      </c>
    </row>
    <row r="339" spans="1:7">
      <c r="A339" s="48">
        <v>1102</v>
      </c>
      <c r="B339" s="49" t="s">
        <v>188</v>
      </c>
      <c r="C339" s="24">
        <v>0</v>
      </c>
      <c r="D339" s="24">
        <v>2.0272760499236577</v>
      </c>
      <c r="E339" s="24">
        <v>4.4174995694591166</v>
      </c>
      <c r="F339" s="24">
        <v>6.4447756193827743</v>
      </c>
    </row>
    <row r="340" spans="1:7">
      <c r="A340" s="48">
        <v>1103</v>
      </c>
      <c r="B340" s="49" t="s">
        <v>189</v>
      </c>
      <c r="C340" s="24">
        <v>0</v>
      </c>
      <c r="D340" s="24">
        <v>0.43692574086011954</v>
      </c>
      <c r="E340" s="24">
        <v>5.5131763537309677</v>
      </c>
      <c r="F340" s="24">
        <v>5.9501020945910872</v>
      </c>
    </row>
    <row r="341" spans="1:7">
      <c r="A341" s="48">
        <v>1103</v>
      </c>
      <c r="B341" s="49" t="s">
        <v>190</v>
      </c>
      <c r="C341" s="24">
        <v>0</v>
      </c>
      <c r="D341" s="24">
        <v>0.84616310020324403</v>
      </c>
      <c r="E341" s="24">
        <v>5.0506755602115758</v>
      </c>
      <c r="F341" s="24">
        <v>5.8968386604148195</v>
      </c>
    </row>
    <row r="342" spans="1:7">
      <c r="A342" s="48">
        <v>1106</v>
      </c>
      <c r="B342" s="49" t="s">
        <v>191</v>
      </c>
      <c r="C342" s="24">
        <v>0</v>
      </c>
      <c r="D342" s="24">
        <v>1.1628173803278303</v>
      </c>
      <c r="E342" s="24">
        <v>5.2150272912674493</v>
      </c>
      <c r="F342" s="24">
        <v>6.3778446715952795</v>
      </c>
    </row>
    <row r="343" spans="1:7" ht="13.5" thickBot="1">
      <c r="A343" s="50">
        <v>1201</v>
      </c>
      <c r="B343" s="51" t="s">
        <v>137</v>
      </c>
      <c r="C343" s="24">
        <v>0</v>
      </c>
      <c r="D343" s="24">
        <v>0.62164758238019335</v>
      </c>
      <c r="E343" s="24">
        <v>5.5098785083496384</v>
      </c>
      <c r="F343" s="24">
        <v>6.1315260907298317</v>
      </c>
    </row>
    <row r="344" spans="1:7">
      <c r="A344" s="166" t="s">
        <v>196</v>
      </c>
      <c r="B344" s="166"/>
      <c r="C344" s="166"/>
      <c r="D344" s="166"/>
      <c r="E344" s="166"/>
      <c r="F344" s="166"/>
      <c r="G344" s="166"/>
    </row>
  </sheetData>
  <autoFilter ref="A236:D236">
    <sortState ref="A237:D286">
      <sortCondition ref="A236"/>
    </sortState>
  </autoFilter>
  <mergeCells count="3">
    <mergeCell ref="A291:G291"/>
    <mergeCell ref="A292:G292"/>
    <mergeCell ref="A344:G3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Tabela 1 - Recursos</vt:lpstr>
      <vt:lpstr>Tabela 2 -Usos</vt:lpstr>
      <vt:lpstr>Tabela 3 - preço básico </vt:lpstr>
      <vt:lpstr>Tabela 4 - Matriz Bn</vt:lpstr>
      <vt:lpstr>Tabela 5 - matriz D</vt:lpstr>
      <vt:lpstr>Tabela 6 - matriz DB</vt:lpstr>
      <vt:lpstr>Tabela 7 - Leontief</vt:lpstr>
      <vt:lpstr>RENDA</vt:lpstr>
      <vt:lpstr>MULTIPLICADOR VA</vt:lpstr>
      <vt:lpstr>MULTIPLICADOR RENDA DO TRABALHO</vt:lpstr>
      <vt:lpstr>MULTIPLICADOR EMPREGO</vt:lpstr>
      <vt:lpstr>MULTIPLICADOR ICMS</vt:lpstr>
      <vt:lpstr>MULTIPLICADOR IPI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Francisco Jose Gouveia de Castro</cp:lastModifiedBy>
  <cp:lastPrinted>2014-04-03T14:41:15Z</cp:lastPrinted>
  <dcterms:created xsi:type="dcterms:W3CDTF">1997-11-05T14:40:54Z</dcterms:created>
  <dcterms:modified xsi:type="dcterms:W3CDTF">2024-04-23T13:34:36Z</dcterms:modified>
</cp:coreProperties>
</file>